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<sst xmlns="http://schemas.openxmlformats.org/spreadsheetml/2006/main" count="315" uniqueCount="163">
  <si>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</si>
  <si>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</si>
  <si>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</si>
  <si>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</si>
  <si>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</si>
  <si>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</si>
  <si>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</si>
  <si>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</si>
  <si>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</si>
  <si>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</si>
  <si>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</si>
  <si>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</si>
  <si>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</si>
  <si>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</si>
  <si>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</si>
  <si>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</si>
  <si>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</si>
  <si>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</si>
  <si>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(八)社会保障和就业支出</t>
  </si>
  <si>
    <t>（九）卫生健康支出</t>
  </si>
  <si>
    <t>（十一）城乡社区支出</t>
  </si>
  <si>
    <t>（十九）住房保障支出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</si>
  <si>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</si>
  <si>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</si>
  <si>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</si>
  <si>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</si>
  <si>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</si>
  <si>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</si>
  <si>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</si>
  <si>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</si>
  <si>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</si>
  <si>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</si>
  <si>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</si>
  <si>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</si>
  <si>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</si>
  <si>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    财政对其他基本养老保险基金的补助</t>
  </si>
  <si>
    <t xml:space="preserve">   财政对失业保险基金的补助</t>
  </si>
  <si>
    <t xml:space="preserve">   财政对工伤保险基金的补助</t>
  </si>
  <si>
    <t xml:space="preserve">   财政对生育保险基金的补助</t>
  </si>
  <si>
    <t>公务员医疗补助</t>
  </si>
  <si>
    <t xml:space="preserve">   财政对职工基本医疗保险基金的补助</t>
  </si>
  <si>
    <t xml:space="preserve">   行政运行（城乡社区管理事务）</t>
  </si>
  <si>
    <t xml:space="preserve">   机关服务（城乡社区管理事务）</t>
  </si>
  <si>
    <t>机关服务（党建工作经费）</t>
  </si>
  <si>
    <t>机关服务（电信信息网络维护费）</t>
  </si>
  <si>
    <t>机关服务（聘请法律顾问工作经费）</t>
  </si>
  <si>
    <t>住宅建设与房地产市场监督</t>
  </si>
  <si>
    <t>保障性住房建设、检查、清理统计工作经费</t>
  </si>
  <si>
    <t>其他城乡社区管理事务支出</t>
  </si>
  <si>
    <t>周转房和特色小城镇建设工作经费</t>
  </si>
  <si>
    <t>城乡社区规划与管理</t>
  </si>
  <si>
    <t>城乡规划、工程交易业务经费</t>
  </si>
  <si>
    <t>建设市场管理与监督</t>
  </si>
  <si>
    <t>建设规划工作及质量安全监督检查工作经费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</si>
  <si>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</si>
  <si>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</si>
  <si>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</si>
  <si>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</si>
  <si>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</si>
  <si>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</si>
  <si>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</si>
  <si>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</si>
  <si>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</si>
  <si>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</si>
  <si>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</si>
  <si>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</si>
  <si>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</si>
  <si>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</si>
  <si>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</si>
  <si>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</si>
  <si>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</si>
  <si>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</si>
  <si>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</si>
  <si>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</si>
  <si>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</si>
  <si>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</si>
  <si>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</si>
  <si>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</si>
  <si>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</si>
  <si>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</si>
  <si>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</si>
  <si>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</si>
  <si>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</si>
  <si>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</si>
  <si>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06</t>
  </si>
  <si>
    <t>伙食补助费</t>
  </si>
  <si>
    <t>99</t>
  </si>
  <si>
    <t>其他工资福利支出</t>
  </si>
  <si>
    <t>商品和服务支出</t>
  </si>
  <si>
    <t>办公费</t>
  </si>
  <si>
    <t>印刷费</t>
  </si>
  <si>
    <t>水费</t>
  </si>
  <si>
    <t>04</t>
  </si>
  <si>
    <t>邮电费</t>
  </si>
  <si>
    <t>05</t>
  </si>
  <si>
    <t>取暖费</t>
  </si>
  <si>
    <t>差旅费</t>
  </si>
  <si>
    <t>07</t>
  </si>
  <si>
    <t>维修（护）费</t>
  </si>
  <si>
    <t>公务接待费</t>
  </si>
  <si>
    <t>工会经费</t>
  </si>
  <si>
    <t>福利费</t>
  </si>
  <si>
    <t>车辆运行维护费</t>
  </si>
  <si>
    <t>电梯运行维护费</t>
  </si>
  <si>
    <t>其他商品和服务支出</t>
  </si>
  <si>
    <t>对个人和家庭支出</t>
  </si>
  <si>
    <t>休假探亲费</t>
  </si>
  <si>
    <t>其他对个人和家庭的补助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</si>
  <si>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</si>
  <si>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</si>
  <si>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</si>
  <si>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</si>
  <si>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</si>
  <si>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</si>
  <si>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</si>
  <si>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</si>
  <si>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</si>
  <si>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</si>
  <si>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</si>
  <si>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</si>
  <si>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</si>
  <si>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</si>
  <si>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</si>
  <si>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</si>
  <si>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</si>
  <si>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</si>
  <si>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</si>
  <si>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</si>
  <si>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</si>
  <si>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</si>
  <si>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</si>
  <si>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</si>
  <si>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</si>
  <si>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</si>
  <si>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</si>
  <si>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……</t>
  </si>
  <si>
    <t>八、社会保障和就业支出</t>
  </si>
  <si>
    <t>九、卫生健康支出</t>
  </si>
  <si>
    <t>十一、城乡社区支出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</si>
  <si>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</si>
  <si>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</si>
  <si>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</si>
  <si>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</si>
  <si>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</si>
  <si>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</si>
  <si>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</si>
  <si>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</si>
  <si>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</si>
  <si>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</si>
  <si>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</si>
  <si>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</si>
  <si>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</si>
  <si>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</si>
  <si>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</si>
  <si>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</si>
  <si>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</si>
  <si>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  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</si>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</sst>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0" borderId="5" applyNumberFormat="0" applyFill="0" applyAlignment="0" applyProtection="0"/>
    <xf numFmtId="0" fontId="16" fillId="6" borderId="0" applyNumberFormat="0" applyBorder="0" applyAlignment="0" applyProtection="0"/>
    <xf numFmtId="0" fontId="28" fillId="8" borderId="6" applyNumberFormat="0" applyAlignment="0" applyProtection="0"/>
    <xf numFmtId="0" fontId="29" fillId="8" borderId="1" applyNumberFormat="0" applyAlignment="0" applyProtection="0"/>
    <xf numFmtId="0" fontId="30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8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3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6" sqref="B6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8.75">
      <c r="A2" s="50" t="s">
        <v>1</v>
      </c>
      <c r="B2" s="51"/>
      <c r="C2" s="51"/>
      <c r="D2" s="51"/>
      <c r="E2" s="52" t="s">
        <v>2</v>
      </c>
      <c r="F2" s="52"/>
    </row>
    <row r="3" spans="1:6" ht="29.25" customHeight="1">
      <c r="A3" s="18" t="s">
        <v>3</v>
      </c>
      <c r="B3" s="18"/>
      <c r="C3" s="18" t="s">
        <v>4</v>
      </c>
      <c r="D3" s="18"/>
      <c r="E3" s="18"/>
      <c r="F3" s="18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53" t="s">
        <v>8</v>
      </c>
      <c r="F4" s="53" t="s">
        <v>9</v>
      </c>
    </row>
    <row r="5" spans="1:6" ht="33.75" customHeight="1">
      <c r="A5" s="19" t="s">
        <v>10</v>
      </c>
      <c r="B5" s="54">
        <v>1460.38</v>
      </c>
      <c r="C5" s="5" t="s">
        <v>11</v>
      </c>
      <c r="D5" s="54">
        <f>D15</f>
        <v>1483.2800000000002</v>
      </c>
      <c r="E5" s="54">
        <f>E15</f>
        <v>1483.2800000000002</v>
      </c>
      <c r="F5" s="5"/>
    </row>
    <row r="6" spans="1:6" ht="33.75" customHeight="1">
      <c r="A6" s="55" t="s">
        <v>12</v>
      </c>
      <c r="B6" s="54">
        <v>1460.38</v>
      </c>
      <c r="C6" s="55" t="s">
        <v>13</v>
      </c>
      <c r="D6" s="5"/>
      <c r="E6" s="5"/>
      <c r="F6" s="5"/>
    </row>
    <row r="7" spans="1:6" ht="33.75" customHeight="1">
      <c r="A7" s="55" t="s">
        <v>14</v>
      </c>
      <c r="B7" s="54"/>
      <c r="C7" s="55" t="s">
        <v>15</v>
      </c>
      <c r="D7" s="5"/>
      <c r="E7" s="5"/>
      <c r="F7" s="5"/>
    </row>
    <row r="8" spans="1:6" ht="33.75" customHeight="1">
      <c r="A8" s="55"/>
      <c r="B8" s="54"/>
      <c r="C8" s="55" t="s">
        <v>16</v>
      </c>
      <c r="D8" s="5"/>
      <c r="E8" s="5"/>
      <c r="F8" s="5"/>
    </row>
    <row r="9" spans="1:6" ht="33.75" customHeight="1">
      <c r="A9" s="55" t="s">
        <v>17</v>
      </c>
      <c r="B9" s="54">
        <v>22.9</v>
      </c>
      <c r="C9" s="21" t="s">
        <v>18</v>
      </c>
      <c r="D9" s="5">
        <v>162.08</v>
      </c>
      <c r="E9" s="5">
        <f>D9</f>
        <v>162.08</v>
      </c>
      <c r="F9" s="5"/>
    </row>
    <row r="10" spans="1:6" ht="33.75" customHeight="1">
      <c r="A10" s="55" t="s">
        <v>12</v>
      </c>
      <c r="B10" s="54">
        <v>22.9</v>
      </c>
      <c r="C10" s="21" t="s">
        <v>19</v>
      </c>
      <c r="D10" s="5">
        <v>83.79</v>
      </c>
      <c r="E10" s="5">
        <f>D10</f>
        <v>83.79</v>
      </c>
      <c r="F10" s="5"/>
    </row>
    <row r="11" spans="1:6" ht="33.75" customHeight="1">
      <c r="A11" s="55" t="s">
        <v>14</v>
      </c>
      <c r="B11" s="54"/>
      <c r="C11" s="21" t="s">
        <v>20</v>
      </c>
      <c r="D11" s="56">
        <v>1146.64</v>
      </c>
      <c r="E11" s="5">
        <f>D11</f>
        <v>1146.64</v>
      </c>
      <c r="F11" s="5"/>
    </row>
    <row r="12" spans="1:6" ht="33.75" customHeight="1">
      <c r="A12" s="55"/>
      <c r="B12" s="54"/>
      <c r="C12" s="21" t="s">
        <v>21</v>
      </c>
      <c r="D12" s="56">
        <v>90.77</v>
      </c>
      <c r="E12" s="5">
        <f>D12</f>
        <v>90.77</v>
      </c>
      <c r="F12" s="5"/>
    </row>
    <row r="13" spans="1:6" ht="33.75" customHeight="1">
      <c r="A13" s="54"/>
      <c r="B13" s="54"/>
      <c r="C13" s="55" t="s">
        <v>22</v>
      </c>
      <c r="D13" s="5"/>
      <c r="E13" s="5"/>
      <c r="F13" s="5"/>
    </row>
    <row r="14" spans="1:6" ht="33.75" customHeight="1">
      <c r="A14" s="54"/>
      <c r="B14" s="54"/>
      <c r="C14" s="54"/>
      <c r="D14" s="5"/>
      <c r="E14" s="5"/>
      <c r="F14" s="5"/>
    </row>
    <row r="15" spans="1:6" ht="33.75" customHeight="1">
      <c r="A15" s="54" t="s">
        <v>23</v>
      </c>
      <c r="B15" s="54">
        <f>B5+B9</f>
        <v>1483.2800000000002</v>
      </c>
      <c r="C15" s="54" t="s">
        <v>24</v>
      </c>
      <c r="D15" s="54">
        <f>SUM(D9:D14)</f>
        <v>1483.2800000000002</v>
      </c>
      <c r="E15" s="54">
        <f>SUM(E9:E14)</f>
        <v>1483.2800000000002</v>
      </c>
      <c r="F15" s="5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C12" sqref="C12"/>
    </sheetView>
  </sheetViews>
  <sheetFormatPr defaultColWidth="9.00390625" defaultRowHeight="13.5"/>
  <cols>
    <col min="1" max="1" width="19.75390625" style="0" customWidth="1"/>
    <col min="2" max="2" width="36.37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19.5" customHeight="1">
      <c r="A1" s="43"/>
      <c r="B1" s="3"/>
      <c r="C1" s="1" t="s">
        <v>25</v>
      </c>
      <c r="D1" s="3"/>
      <c r="E1" s="3"/>
      <c r="F1" s="3"/>
    </row>
    <row r="2" spans="1:6" ht="12" customHeight="1">
      <c r="A2" s="44" t="s">
        <v>26</v>
      </c>
      <c r="B2" s="4"/>
      <c r="C2" s="4"/>
      <c r="D2" s="4"/>
      <c r="E2" s="4"/>
      <c r="F2" s="4"/>
    </row>
    <row r="3" spans="1:6" ht="15.75" customHeight="1">
      <c r="A3" s="5" t="s">
        <v>27</v>
      </c>
      <c r="B3" s="5"/>
      <c r="C3" s="5" t="s">
        <v>28</v>
      </c>
      <c r="D3" s="5"/>
      <c r="E3" s="5"/>
      <c r="F3" s="5" t="s">
        <v>29</v>
      </c>
    </row>
    <row r="4" spans="1:6" ht="16.5" customHeight="1">
      <c r="A4" s="5" t="s">
        <v>30</v>
      </c>
      <c r="B4" s="5" t="s">
        <v>31</v>
      </c>
      <c r="C4" s="5" t="s">
        <v>32</v>
      </c>
      <c r="D4" s="5" t="s">
        <v>33</v>
      </c>
      <c r="E4" s="5" t="s">
        <v>34</v>
      </c>
      <c r="F4" s="5"/>
    </row>
    <row r="5" spans="1:6" ht="20.25" customHeight="1">
      <c r="A5" s="5">
        <v>2082699</v>
      </c>
      <c r="B5" s="5" t="s">
        <v>35</v>
      </c>
      <c r="C5" s="5">
        <f>D5+E5</f>
        <v>155.56</v>
      </c>
      <c r="D5" s="5">
        <v>155.56</v>
      </c>
      <c r="E5" s="45">
        <v>0</v>
      </c>
      <c r="F5" s="46"/>
    </row>
    <row r="6" spans="1:6" ht="20.25" customHeight="1">
      <c r="A6" s="5">
        <v>2082701</v>
      </c>
      <c r="B6" s="5" t="s">
        <v>36</v>
      </c>
      <c r="C6" s="5">
        <f aca="true" t="shared" si="0" ref="C6:C25">D6+E6</f>
        <v>0.29</v>
      </c>
      <c r="D6" s="5">
        <v>0.29</v>
      </c>
      <c r="E6" s="45">
        <v>0</v>
      </c>
      <c r="F6" s="46"/>
    </row>
    <row r="7" spans="1:6" ht="20.25" customHeight="1">
      <c r="A7" s="5">
        <v>2082702</v>
      </c>
      <c r="B7" s="5" t="s">
        <v>37</v>
      </c>
      <c r="C7" s="5">
        <f t="shared" si="0"/>
        <v>0.79</v>
      </c>
      <c r="D7" s="5">
        <v>0.79</v>
      </c>
      <c r="E7" s="45">
        <v>0</v>
      </c>
      <c r="F7" s="46"/>
    </row>
    <row r="8" spans="1:6" ht="20.25" customHeight="1">
      <c r="A8" s="5">
        <v>2082703</v>
      </c>
      <c r="B8" s="5" t="s">
        <v>38</v>
      </c>
      <c r="C8" s="5">
        <f t="shared" si="0"/>
        <v>5.44</v>
      </c>
      <c r="D8" s="5">
        <v>5.44</v>
      </c>
      <c r="E8" s="45">
        <v>0</v>
      </c>
      <c r="F8" s="46"/>
    </row>
    <row r="9" spans="1:6" ht="20.25" customHeight="1">
      <c r="A9" s="5">
        <v>2101103</v>
      </c>
      <c r="B9" s="5" t="s">
        <v>39</v>
      </c>
      <c r="C9" s="5">
        <f t="shared" si="0"/>
        <v>21.57</v>
      </c>
      <c r="D9" s="5">
        <v>21.57</v>
      </c>
      <c r="E9" s="45">
        <v>0</v>
      </c>
      <c r="F9" s="46"/>
    </row>
    <row r="10" spans="1:6" ht="20.25" customHeight="1">
      <c r="A10" s="5">
        <v>2101201</v>
      </c>
      <c r="B10" s="5" t="s">
        <v>40</v>
      </c>
      <c r="C10" s="5">
        <f t="shared" si="0"/>
        <v>62.22</v>
      </c>
      <c r="D10" s="5">
        <v>62.22</v>
      </c>
      <c r="E10" s="45">
        <v>0</v>
      </c>
      <c r="F10" s="46"/>
    </row>
    <row r="11" spans="1:6" ht="20.25" customHeight="1">
      <c r="A11" s="5">
        <v>2120101</v>
      </c>
      <c r="B11" s="5" t="s">
        <v>41</v>
      </c>
      <c r="C11" s="5">
        <f t="shared" si="0"/>
        <v>1005.14</v>
      </c>
      <c r="D11" s="5">
        <v>1005.14</v>
      </c>
      <c r="E11" s="45">
        <v>0</v>
      </c>
      <c r="F11" s="46"/>
    </row>
    <row r="12" spans="1:6" ht="20.25" customHeight="1">
      <c r="A12" s="5">
        <v>2120103</v>
      </c>
      <c r="B12" s="5" t="s">
        <v>42</v>
      </c>
      <c r="C12" s="5">
        <f t="shared" si="0"/>
        <v>24.06</v>
      </c>
      <c r="D12" s="45">
        <v>0</v>
      </c>
      <c r="E12" s="5">
        <v>24.06</v>
      </c>
      <c r="F12" s="46"/>
    </row>
    <row r="13" spans="1:6" ht="20.25" customHeight="1">
      <c r="A13" s="5">
        <v>2120103</v>
      </c>
      <c r="B13" s="5" t="s">
        <v>43</v>
      </c>
      <c r="C13" s="5">
        <f t="shared" si="0"/>
        <v>16.46</v>
      </c>
      <c r="D13" s="45">
        <v>0</v>
      </c>
      <c r="E13" s="5">
        <v>16.46</v>
      </c>
      <c r="F13" s="46"/>
    </row>
    <row r="14" spans="1:6" ht="20.25" customHeight="1">
      <c r="A14" s="5">
        <v>2120103</v>
      </c>
      <c r="B14" s="5" t="s">
        <v>44</v>
      </c>
      <c r="C14" s="5">
        <f t="shared" si="0"/>
        <v>3.6</v>
      </c>
      <c r="D14" s="45">
        <v>0</v>
      </c>
      <c r="E14" s="5">
        <v>3.6</v>
      </c>
      <c r="F14" s="46"/>
    </row>
    <row r="15" spans="1:6" ht="20.25" customHeight="1">
      <c r="A15" s="5">
        <v>2120103</v>
      </c>
      <c r="B15" s="5" t="s">
        <v>45</v>
      </c>
      <c r="C15" s="5">
        <f t="shared" si="0"/>
        <v>4</v>
      </c>
      <c r="D15" s="45">
        <v>0</v>
      </c>
      <c r="E15" s="5">
        <v>4</v>
      </c>
      <c r="F15" s="46"/>
    </row>
    <row r="16" spans="1:6" ht="20.25" customHeight="1">
      <c r="A16" s="5">
        <v>2120109</v>
      </c>
      <c r="B16" s="5" t="s">
        <v>46</v>
      </c>
      <c r="C16" s="5">
        <f t="shared" si="0"/>
        <v>11.74</v>
      </c>
      <c r="D16" s="45">
        <v>0</v>
      </c>
      <c r="E16" s="5">
        <v>11.74</v>
      </c>
      <c r="F16" s="46"/>
    </row>
    <row r="17" spans="1:6" ht="20.25" customHeight="1">
      <c r="A17" s="5">
        <v>2120109</v>
      </c>
      <c r="B17" s="5" t="s">
        <v>47</v>
      </c>
      <c r="C17" s="5">
        <f t="shared" si="0"/>
        <v>11.74</v>
      </c>
      <c r="D17" s="45">
        <v>0</v>
      </c>
      <c r="E17" s="5">
        <v>11.74</v>
      </c>
      <c r="F17" s="46"/>
    </row>
    <row r="18" spans="1:6" ht="20.25" customHeight="1">
      <c r="A18" s="5">
        <v>2120199</v>
      </c>
      <c r="B18" s="5" t="s">
        <v>48</v>
      </c>
      <c r="C18" s="5">
        <f t="shared" si="0"/>
        <v>5</v>
      </c>
      <c r="D18" s="45">
        <v>0</v>
      </c>
      <c r="E18" s="5">
        <v>5</v>
      </c>
      <c r="F18" s="46"/>
    </row>
    <row r="19" spans="1:6" ht="20.25" customHeight="1">
      <c r="A19" s="5">
        <v>2120199</v>
      </c>
      <c r="B19" s="5" t="s">
        <v>49</v>
      </c>
      <c r="C19" s="5">
        <f t="shared" si="0"/>
        <v>5</v>
      </c>
      <c r="D19" s="45">
        <v>0</v>
      </c>
      <c r="E19" s="5">
        <v>5</v>
      </c>
      <c r="F19" s="46"/>
    </row>
    <row r="20" spans="1:6" ht="20.25" customHeight="1">
      <c r="A20" s="5">
        <v>2120201</v>
      </c>
      <c r="B20" s="5" t="s">
        <v>50</v>
      </c>
      <c r="C20" s="5">
        <f t="shared" si="0"/>
        <v>68.01</v>
      </c>
      <c r="D20" s="45">
        <v>0</v>
      </c>
      <c r="E20" s="5">
        <v>68.01</v>
      </c>
      <c r="F20" s="46"/>
    </row>
    <row r="21" spans="1:6" ht="20.25" customHeight="1">
      <c r="A21" s="5">
        <v>2120201</v>
      </c>
      <c r="B21" s="5" t="s">
        <v>51</v>
      </c>
      <c r="C21" s="5">
        <f t="shared" si="0"/>
        <v>68.01</v>
      </c>
      <c r="D21" s="45">
        <v>0</v>
      </c>
      <c r="E21" s="5">
        <v>68.01</v>
      </c>
      <c r="F21" s="46"/>
    </row>
    <row r="22" spans="1:6" ht="20.25" customHeight="1">
      <c r="A22" s="5">
        <v>2120601</v>
      </c>
      <c r="B22" s="5" t="s">
        <v>52</v>
      </c>
      <c r="C22" s="5">
        <f t="shared" si="0"/>
        <v>32.69</v>
      </c>
      <c r="D22" s="45">
        <v>0</v>
      </c>
      <c r="E22" s="5">
        <v>32.69</v>
      </c>
      <c r="F22" s="46"/>
    </row>
    <row r="23" spans="1:6" ht="20.25" customHeight="1">
      <c r="A23" s="5">
        <v>2120601</v>
      </c>
      <c r="B23" s="5" t="s">
        <v>53</v>
      </c>
      <c r="C23" s="5">
        <f t="shared" si="0"/>
        <v>32.69</v>
      </c>
      <c r="D23" s="45">
        <v>0</v>
      </c>
      <c r="E23" s="5">
        <v>32.69</v>
      </c>
      <c r="F23" s="46"/>
    </row>
    <row r="24" spans="1:6" ht="20.25" customHeight="1">
      <c r="A24" s="5">
        <v>2210201</v>
      </c>
      <c r="B24" s="5" t="s">
        <v>54</v>
      </c>
      <c r="C24" s="5">
        <f t="shared" si="0"/>
        <v>90.77</v>
      </c>
      <c r="D24" s="45">
        <v>90.77</v>
      </c>
      <c r="E24" s="5"/>
      <c r="F24" s="46"/>
    </row>
    <row r="25" spans="1:6" ht="20.25" customHeight="1">
      <c r="A25" s="5" t="s">
        <v>7</v>
      </c>
      <c r="B25" s="5"/>
      <c r="C25" s="5">
        <f t="shared" si="0"/>
        <v>1483.28</v>
      </c>
      <c r="D25" s="5">
        <f>SUM(D5:D24)</f>
        <v>1341.78</v>
      </c>
      <c r="E25" s="5">
        <f>E12+E16+E18+E20+E22</f>
        <v>141.5</v>
      </c>
      <c r="F25" s="5"/>
    </row>
    <row r="26" spans="1:6" ht="14.25">
      <c r="A26" s="47" t="s">
        <v>55</v>
      </c>
      <c r="B26" s="48"/>
      <c r="C26" s="48"/>
      <c r="D26" s="48"/>
      <c r="E26" s="48"/>
      <c r="F26" s="48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J29" sqref="J29"/>
    </sheetView>
  </sheetViews>
  <sheetFormatPr defaultColWidth="9.00390625" defaultRowHeight="13.5"/>
  <cols>
    <col min="1" max="2" width="7.00390625" style="0" customWidth="1"/>
    <col min="3" max="3" width="23.2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25.2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customHeight="1">
      <c r="A2" s="32"/>
      <c r="B2" s="33"/>
      <c r="C2" s="32"/>
      <c r="D2" s="32"/>
      <c r="E2" s="32"/>
      <c r="F2" s="32"/>
      <c r="G2" s="32"/>
      <c r="H2" s="32"/>
      <c r="I2" s="42" t="s">
        <v>2</v>
      </c>
      <c r="J2" s="42"/>
    </row>
    <row r="3" spans="1:10" ht="24" customHeight="1">
      <c r="A3" s="18" t="s">
        <v>57</v>
      </c>
      <c r="B3" s="18"/>
      <c r="C3" s="18"/>
      <c r="D3" s="18"/>
      <c r="E3" s="18" t="s">
        <v>58</v>
      </c>
      <c r="F3" s="18"/>
      <c r="G3" s="18"/>
      <c r="H3" s="18"/>
      <c r="I3" s="18"/>
      <c r="J3" s="18" t="s">
        <v>29</v>
      </c>
    </row>
    <row r="4" spans="1:10" ht="15.75" customHeight="1">
      <c r="A4" s="18" t="s">
        <v>30</v>
      </c>
      <c r="B4" s="18"/>
      <c r="C4" s="18" t="s">
        <v>31</v>
      </c>
      <c r="D4" s="18" t="s">
        <v>7</v>
      </c>
      <c r="E4" s="18" t="s">
        <v>30</v>
      </c>
      <c r="F4" s="18"/>
      <c r="G4" s="18" t="s">
        <v>31</v>
      </c>
      <c r="H4" s="34" t="s">
        <v>59</v>
      </c>
      <c r="I4" s="18" t="s">
        <v>60</v>
      </c>
      <c r="J4" s="18"/>
    </row>
    <row r="5" spans="1:10" ht="12.75" customHeight="1">
      <c r="A5" s="27" t="s">
        <v>61</v>
      </c>
      <c r="B5" s="18" t="s">
        <v>62</v>
      </c>
      <c r="C5" s="18"/>
      <c r="D5" s="18"/>
      <c r="E5" s="18" t="s">
        <v>61</v>
      </c>
      <c r="F5" s="18" t="s">
        <v>62</v>
      </c>
      <c r="G5" s="18"/>
      <c r="H5" s="35"/>
      <c r="I5" s="18"/>
      <c r="J5" s="18"/>
    </row>
    <row r="6" spans="1:10" ht="15.75" customHeight="1">
      <c r="A6" s="36">
        <v>501</v>
      </c>
      <c r="B6" s="37"/>
      <c r="C6" s="5" t="s">
        <v>63</v>
      </c>
      <c r="D6" s="5">
        <f>D7+D10+D15+D16+D17</f>
        <v>1204.01</v>
      </c>
      <c r="E6" s="20">
        <v>301</v>
      </c>
      <c r="F6" s="5"/>
      <c r="G6" s="5" t="s">
        <v>64</v>
      </c>
      <c r="H6" s="5">
        <v>1204.01</v>
      </c>
      <c r="I6" s="5"/>
      <c r="J6" s="5"/>
    </row>
    <row r="7" spans="1:10" ht="12.75" customHeight="1">
      <c r="A7" s="38"/>
      <c r="B7" s="37" t="s">
        <v>65</v>
      </c>
      <c r="C7" s="5" t="s">
        <v>66</v>
      </c>
      <c r="D7" s="5">
        <f>H7+H8+H9</f>
        <v>843.61</v>
      </c>
      <c r="E7" s="5"/>
      <c r="F7" s="37" t="s">
        <v>65</v>
      </c>
      <c r="G7" s="5" t="s">
        <v>67</v>
      </c>
      <c r="H7" s="5">
        <v>225.48</v>
      </c>
      <c r="I7" s="5"/>
      <c r="J7" s="5"/>
    </row>
    <row r="8" spans="1:10" ht="15.75" customHeight="1">
      <c r="A8" s="38"/>
      <c r="B8" s="37"/>
      <c r="C8" s="5"/>
      <c r="D8" s="5"/>
      <c r="E8" s="5"/>
      <c r="F8" s="37" t="s">
        <v>68</v>
      </c>
      <c r="G8" s="5" t="s">
        <v>69</v>
      </c>
      <c r="H8" s="5">
        <v>554.26</v>
      </c>
      <c r="I8" s="5"/>
      <c r="J8" s="5"/>
    </row>
    <row r="9" spans="1:10" ht="12" customHeight="1">
      <c r="A9" s="38"/>
      <c r="B9" s="37"/>
      <c r="C9" s="5"/>
      <c r="D9" s="5"/>
      <c r="E9" s="5"/>
      <c r="F9" s="37" t="s">
        <v>70</v>
      </c>
      <c r="G9" s="5" t="s">
        <v>71</v>
      </c>
      <c r="H9" s="5">
        <v>63.87</v>
      </c>
      <c r="I9" s="5"/>
      <c r="J9" s="5"/>
    </row>
    <row r="10" spans="1:10" ht="18.75" customHeight="1">
      <c r="A10" s="39"/>
      <c r="B10" s="37" t="s">
        <v>68</v>
      </c>
      <c r="C10" s="5" t="s">
        <v>72</v>
      </c>
      <c r="D10" s="5">
        <f>H10+H11+H12+H13+H14+H1</f>
        <v>245.87</v>
      </c>
      <c r="E10" s="5"/>
      <c r="F10" s="37" t="s">
        <v>73</v>
      </c>
      <c r="G10" s="5" t="s">
        <v>74</v>
      </c>
      <c r="H10" s="5">
        <v>155.56</v>
      </c>
      <c r="I10" s="5"/>
      <c r="J10" s="5"/>
    </row>
    <row r="11" spans="1:10" ht="15.75" customHeight="1">
      <c r="A11" s="40"/>
      <c r="B11" s="37"/>
      <c r="C11" s="5"/>
      <c r="D11" s="5"/>
      <c r="E11" s="5"/>
      <c r="F11" s="37" t="s">
        <v>75</v>
      </c>
      <c r="G11" s="5" t="s">
        <v>76</v>
      </c>
      <c r="H11" s="5"/>
      <c r="I11" s="5"/>
      <c r="J11" s="5"/>
    </row>
    <row r="12" spans="1:10" ht="18.75" customHeight="1">
      <c r="A12" s="40"/>
      <c r="B12" s="37"/>
      <c r="C12" s="5"/>
      <c r="D12" s="5"/>
      <c r="E12" s="5"/>
      <c r="F12" s="37" t="s">
        <v>77</v>
      </c>
      <c r="G12" s="5" t="s">
        <v>78</v>
      </c>
      <c r="H12" s="5">
        <v>62.22</v>
      </c>
      <c r="I12" s="5"/>
      <c r="J12" s="5"/>
    </row>
    <row r="13" spans="1:10" ht="15.75" customHeight="1">
      <c r="A13" s="40"/>
      <c r="B13" s="37"/>
      <c r="C13" s="5"/>
      <c r="D13" s="5"/>
      <c r="E13" s="5"/>
      <c r="F13" s="37" t="s">
        <v>79</v>
      </c>
      <c r="G13" s="5" t="s">
        <v>80</v>
      </c>
      <c r="H13" s="5">
        <v>21.57</v>
      </c>
      <c r="I13" s="5"/>
      <c r="J13" s="5"/>
    </row>
    <row r="14" spans="1:10" ht="18.75" customHeight="1">
      <c r="A14" s="40"/>
      <c r="B14" s="37"/>
      <c r="C14" s="5"/>
      <c r="D14" s="5"/>
      <c r="E14" s="5"/>
      <c r="F14" s="37" t="s">
        <v>81</v>
      </c>
      <c r="G14" s="5" t="s">
        <v>82</v>
      </c>
      <c r="H14" s="5">
        <v>6.52</v>
      </c>
      <c r="I14" s="5"/>
      <c r="J14" s="5"/>
    </row>
    <row r="15" spans="1:10" ht="18" customHeight="1">
      <c r="A15" s="36"/>
      <c r="B15" s="37" t="s">
        <v>83</v>
      </c>
      <c r="C15" s="5" t="s">
        <v>54</v>
      </c>
      <c r="D15" s="5">
        <f>H15</f>
        <v>90.77</v>
      </c>
      <c r="E15" s="5"/>
      <c r="F15" s="37">
        <v>13</v>
      </c>
      <c r="G15" s="5" t="s">
        <v>54</v>
      </c>
      <c r="H15" s="5">
        <v>90.77</v>
      </c>
      <c r="I15" s="5"/>
      <c r="J15" s="5"/>
    </row>
    <row r="16" spans="1:10" ht="15.75" customHeight="1">
      <c r="A16" s="36"/>
      <c r="B16" s="37" t="s">
        <v>84</v>
      </c>
      <c r="C16" s="5" t="s">
        <v>85</v>
      </c>
      <c r="D16" s="5">
        <f>H16</f>
        <v>21.96</v>
      </c>
      <c r="E16" s="5"/>
      <c r="F16" s="37" t="s">
        <v>84</v>
      </c>
      <c r="G16" s="5" t="s">
        <v>85</v>
      </c>
      <c r="H16" s="5">
        <v>21.96</v>
      </c>
      <c r="I16" s="5"/>
      <c r="J16" s="5"/>
    </row>
    <row r="17" spans="1:10" ht="18" customHeight="1">
      <c r="A17" s="36"/>
      <c r="B17" s="37" t="s">
        <v>86</v>
      </c>
      <c r="C17" s="5" t="s">
        <v>87</v>
      </c>
      <c r="D17" s="5">
        <f>H17</f>
        <v>1.8</v>
      </c>
      <c r="E17" s="19"/>
      <c r="F17" s="20">
        <v>99</v>
      </c>
      <c r="G17" s="5" t="s">
        <v>87</v>
      </c>
      <c r="H17" s="5">
        <v>1.8</v>
      </c>
      <c r="I17" s="5"/>
      <c r="J17" s="5"/>
    </row>
    <row r="18" spans="1:10" ht="22.5" customHeight="1">
      <c r="A18" s="6">
        <v>502</v>
      </c>
      <c r="B18" s="41"/>
      <c r="C18" s="7" t="s">
        <v>88</v>
      </c>
      <c r="D18" s="7">
        <f>I18</f>
        <v>107.62</v>
      </c>
      <c r="E18" s="6">
        <v>302</v>
      </c>
      <c r="F18" s="41"/>
      <c r="G18" s="7" t="s">
        <v>88</v>
      </c>
      <c r="H18" s="41"/>
      <c r="I18" s="7">
        <v>107.62</v>
      </c>
      <c r="J18" s="5"/>
    </row>
    <row r="19" spans="1:10" ht="18.75" customHeight="1">
      <c r="A19" s="6"/>
      <c r="B19" s="37" t="s">
        <v>65</v>
      </c>
      <c r="C19" s="7" t="s">
        <v>89</v>
      </c>
      <c r="D19" s="7">
        <f>I19</f>
        <v>2.13</v>
      </c>
      <c r="E19" s="41"/>
      <c r="F19" s="37" t="s">
        <v>65</v>
      </c>
      <c r="G19" s="7" t="s">
        <v>89</v>
      </c>
      <c r="H19" s="41"/>
      <c r="I19" s="7">
        <v>2.13</v>
      </c>
      <c r="J19" s="5"/>
    </row>
    <row r="20" spans="1:10" ht="16.5" customHeight="1">
      <c r="A20" s="6"/>
      <c r="B20" s="37" t="s">
        <v>68</v>
      </c>
      <c r="C20" s="7" t="s">
        <v>90</v>
      </c>
      <c r="D20" s="7">
        <f aca="true" t="shared" si="0" ref="D20:D34">I20</f>
        <v>1</v>
      </c>
      <c r="E20" s="41"/>
      <c r="F20" s="37" t="s">
        <v>68</v>
      </c>
      <c r="G20" s="7" t="s">
        <v>90</v>
      </c>
      <c r="H20" s="41"/>
      <c r="I20" s="7">
        <v>1</v>
      </c>
      <c r="J20" s="5"/>
    </row>
    <row r="21" spans="1:10" ht="15.75" customHeight="1">
      <c r="A21" s="6"/>
      <c r="B21" s="37" t="s">
        <v>70</v>
      </c>
      <c r="C21" s="7" t="s">
        <v>91</v>
      </c>
      <c r="D21" s="7">
        <f t="shared" si="0"/>
        <v>4.13</v>
      </c>
      <c r="E21" s="41"/>
      <c r="F21" s="37" t="s">
        <v>70</v>
      </c>
      <c r="G21" s="7" t="s">
        <v>91</v>
      </c>
      <c r="H21" s="41"/>
      <c r="I21" s="7">
        <v>4.13</v>
      </c>
      <c r="J21" s="5"/>
    </row>
    <row r="22" spans="1:10" ht="16.5" customHeight="1">
      <c r="A22" s="6"/>
      <c r="B22" s="37" t="s">
        <v>92</v>
      </c>
      <c r="C22" s="7" t="s">
        <v>93</v>
      </c>
      <c r="D22" s="7">
        <f t="shared" si="0"/>
        <v>4.53</v>
      </c>
      <c r="E22" s="41"/>
      <c r="F22" s="37" t="s">
        <v>92</v>
      </c>
      <c r="G22" s="7" t="s">
        <v>93</v>
      </c>
      <c r="H22" s="41"/>
      <c r="I22" s="7">
        <v>4.53</v>
      </c>
      <c r="J22" s="5"/>
    </row>
    <row r="23" spans="1:10" ht="18" customHeight="1">
      <c r="A23" s="6"/>
      <c r="B23" s="37" t="s">
        <v>94</v>
      </c>
      <c r="C23" s="7" t="s">
        <v>95</v>
      </c>
      <c r="D23" s="7">
        <f t="shared" si="0"/>
        <v>1.19</v>
      </c>
      <c r="E23" s="41"/>
      <c r="F23" s="37" t="s">
        <v>94</v>
      </c>
      <c r="G23" s="7" t="s">
        <v>95</v>
      </c>
      <c r="H23" s="41"/>
      <c r="I23" s="7">
        <v>1.19</v>
      </c>
      <c r="J23" s="5"/>
    </row>
    <row r="24" spans="1:10" ht="16.5" customHeight="1">
      <c r="A24" s="6"/>
      <c r="B24" s="37" t="s">
        <v>84</v>
      </c>
      <c r="C24" s="7" t="s">
        <v>96</v>
      </c>
      <c r="D24" s="7">
        <f t="shared" si="0"/>
        <v>33.13</v>
      </c>
      <c r="E24" s="41"/>
      <c r="F24" s="37" t="s">
        <v>84</v>
      </c>
      <c r="G24" s="7" t="s">
        <v>96</v>
      </c>
      <c r="H24" s="41"/>
      <c r="I24" s="7">
        <v>33.13</v>
      </c>
      <c r="J24" s="5"/>
    </row>
    <row r="25" spans="1:10" ht="16.5" customHeight="1">
      <c r="A25" s="6"/>
      <c r="B25" s="37" t="s">
        <v>97</v>
      </c>
      <c r="C25" s="7" t="s">
        <v>98</v>
      </c>
      <c r="D25" s="7">
        <f t="shared" si="0"/>
        <v>0.5</v>
      </c>
      <c r="E25" s="41"/>
      <c r="F25" s="37" t="s">
        <v>97</v>
      </c>
      <c r="G25" s="7" t="s">
        <v>98</v>
      </c>
      <c r="H25" s="41"/>
      <c r="I25" s="7">
        <v>0.5</v>
      </c>
      <c r="J25" s="5"/>
    </row>
    <row r="26" spans="1:10" ht="15" customHeight="1">
      <c r="A26" s="6"/>
      <c r="B26" s="37" t="s">
        <v>73</v>
      </c>
      <c r="C26" s="7" t="s">
        <v>99</v>
      </c>
      <c r="D26" s="7">
        <f t="shared" si="0"/>
        <v>8.33</v>
      </c>
      <c r="E26" s="41"/>
      <c r="F26" s="37" t="s">
        <v>73</v>
      </c>
      <c r="G26" s="7" t="s">
        <v>99</v>
      </c>
      <c r="H26" s="41"/>
      <c r="I26" s="7">
        <v>8.33</v>
      </c>
      <c r="J26" s="5"/>
    </row>
    <row r="27" spans="1:10" ht="16.5" customHeight="1">
      <c r="A27" s="6"/>
      <c r="B27" s="37" t="s">
        <v>75</v>
      </c>
      <c r="C27" s="7" t="s">
        <v>100</v>
      </c>
      <c r="D27" s="7">
        <f t="shared" si="0"/>
        <v>16.87</v>
      </c>
      <c r="E27" s="41"/>
      <c r="F27" s="37" t="s">
        <v>75</v>
      </c>
      <c r="G27" s="7" t="s">
        <v>100</v>
      </c>
      <c r="H27" s="41"/>
      <c r="I27" s="7">
        <v>16.87</v>
      </c>
      <c r="J27" s="5"/>
    </row>
    <row r="28" spans="1:10" ht="15" customHeight="1">
      <c r="A28" s="6"/>
      <c r="B28" s="37" t="s">
        <v>77</v>
      </c>
      <c r="C28" s="7" t="s">
        <v>101</v>
      </c>
      <c r="D28" s="7">
        <f t="shared" si="0"/>
        <v>0.51</v>
      </c>
      <c r="E28" s="41"/>
      <c r="F28" s="37" t="s">
        <v>77</v>
      </c>
      <c r="G28" s="7" t="s">
        <v>101</v>
      </c>
      <c r="H28" s="41"/>
      <c r="I28" s="7">
        <v>0.51</v>
      </c>
      <c r="J28" s="5"/>
    </row>
    <row r="29" spans="1:10" ht="18.75" customHeight="1">
      <c r="A29" s="6"/>
      <c r="B29" s="37" t="s">
        <v>79</v>
      </c>
      <c r="C29" s="7" t="s">
        <v>102</v>
      </c>
      <c r="D29" s="7">
        <f t="shared" si="0"/>
        <v>33.05</v>
      </c>
      <c r="E29" s="41"/>
      <c r="F29" s="37" t="s">
        <v>79</v>
      </c>
      <c r="G29" s="7" t="s">
        <v>102</v>
      </c>
      <c r="H29" s="41"/>
      <c r="I29" s="7">
        <v>33.05</v>
      </c>
      <c r="J29" s="5"/>
    </row>
    <row r="30" spans="1:10" ht="18.75" customHeight="1">
      <c r="A30" s="6"/>
      <c r="B30" s="37" t="s">
        <v>81</v>
      </c>
      <c r="C30" s="7" t="s">
        <v>103</v>
      </c>
      <c r="D30" s="7">
        <f t="shared" si="0"/>
        <v>2</v>
      </c>
      <c r="E30" s="41"/>
      <c r="F30" s="37" t="s">
        <v>81</v>
      </c>
      <c r="G30" s="7" t="s">
        <v>103</v>
      </c>
      <c r="H30" s="41"/>
      <c r="I30" s="7">
        <v>2</v>
      </c>
      <c r="J30" s="5"/>
    </row>
    <row r="31" spans="1:10" ht="21" customHeight="1">
      <c r="A31" s="6"/>
      <c r="B31" s="37" t="s">
        <v>83</v>
      </c>
      <c r="C31" s="7" t="s">
        <v>104</v>
      </c>
      <c r="D31" s="7">
        <f t="shared" si="0"/>
        <v>0.25</v>
      </c>
      <c r="E31" s="41"/>
      <c r="F31" s="37" t="s">
        <v>83</v>
      </c>
      <c r="G31" s="7" t="s">
        <v>104</v>
      </c>
      <c r="H31" s="41"/>
      <c r="I31" s="7">
        <v>0.25</v>
      </c>
      <c r="J31" s="5"/>
    </row>
    <row r="32" spans="1:10" ht="18" customHeight="1">
      <c r="A32" s="6">
        <v>503</v>
      </c>
      <c r="B32" s="41"/>
      <c r="C32" s="7" t="s">
        <v>105</v>
      </c>
      <c r="D32" s="7">
        <f t="shared" si="0"/>
        <v>30.150000000000002</v>
      </c>
      <c r="E32" s="6">
        <v>303</v>
      </c>
      <c r="F32" s="41"/>
      <c r="G32" s="7" t="s">
        <v>105</v>
      </c>
      <c r="H32" s="7"/>
      <c r="I32" s="7">
        <f>I33+I34</f>
        <v>30.150000000000002</v>
      </c>
      <c r="J32" s="41"/>
    </row>
    <row r="33" spans="1:10" ht="18" customHeight="1">
      <c r="A33" s="6"/>
      <c r="B33" s="41"/>
      <c r="C33" s="7" t="s">
        <v>106</v>
      </c>
      <c r="D33" s="7">
        <f t="shared" si="0"/>
        <v>28.85</v>
      </c>
      <c r="E33" s="6"/>
      <c r="F33" s="41"/>
      <c r="G33" s="7" t="s">
        <v>106</v>
      </c>
      <c r="H33" s="7"/>
      <c r="I33" s="7">
        <v>28.85</v>
      </c>
      <c r="J33" s="5"/>
    </row>
    <row r="34" spans="1:10" ht="15" customHeight="1">
      <c r="A34" s="6"/>
      <c r="B34" s="41"/>
      <c r="C34" s="7" t="s">
        <v>107</v>
      </c>
      <c r="D34" s="7">
        <f t="shared" si="0"/>
        <v>1.3</v>
      </c>
      <c r="E34" s="6"/>
      <c r="F34" s="41"/>
      <c r="G34" s="7" t="s">
        <v>107</v>
      </c>
      <c r="H34" s="10"/>
      <c r="I34" s="10">
        <v>1.3</v>
      </c>
      <c r="J34" s="5"/>
    </row>
    <row r="35" spans="1:10" ht="15" customHeight="1">
      <c r="A35" s="41"/>
      <c r="B35" s="5" t="s">
        <v>7</v>
      </c>
      <c r="C35" s="5"/>
      <c r="D35" s="5">
        <f>H35+I35</f>
        <v>1341.78</v>
      </c>
      <c r="E35" s="5"/>
      <c r="F35" s="5"/>
      <c r="G35" s="5"/>
      <c r="H35" s="5">
        <f>SUM(H7:H34)</f>
        <v>1204.01</v>
      </c>
      <c r="I35" s="5">
        <f>I18+I32</f>
        <v>137.77</v>
      </c>
      <c r="J35" s="5"/>
    </row>
  </sheetData>
  <sheetProtection/>
  <mergeCells count="23">
    <mergeCell ref="A1:J1"/>
    <mergeCell ref="I2:J2"/>
    <mergeCell ref="A3:D3"/>
    <mergeCell ref="E3:I3"/>
    <mergeCell ref="A4:B4"/>
    <mergeCell ref="E4:F4"/>
    <mergeCell ref="B35:C35"/>
    <mergeCell ref="A7:A9"/>
    <mergeCell ref="A10:A14"/>
    <mergeCell ref="B7:B9"/>
    <mergeCell ref="B10:B14"/>
    <mergeCell ref="C4:C5"/>
    <mergeCell ref="C7:C9"/>
    <mergeCell ref="C10:C14"/>
    <mergeCell ref="D4:D5"/>
    <mergeCell ref="D7:D9"/>
    <mergeCell ref="D10:D14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J8" sqref="J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1" t="s">
        <v>108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109</v>
      </c>
      <c r="B3" s="27"/>
      <c r="C3" s="27"/>
      <c r="D3" s="27"/>
      <c r="E3" s="27"/>
      <c r="F3" s="27"/>
      <c r="G3" s="27" t="s">
        <v>110</v>
      </c>
      <c r="H3" s="27"/>
      <c r="I3" s="27"/>
      <c r="J3" s="27"/>
      <c r="K3" s="27"/>
      <c r="L3" s="27"/>
      <c r="M3" s="27" t="s">
        <v>111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112</v>
      </c>
      <c r="C4" s="7" t="s">
        <v>113</v>
      </c>
      <c r="D4" s="7"/>
      <c r="E4" s="7"/>
      <c r="F4" s="5" t="s">
        <v>99</v>
      </c>
      <c r="G4" s="7" t="s">
        <v>7</v>
      </c>
      <c r="H4" s="5" t="s">
        <v>112</v>
      </c>
      <c r="I4" s="7" t="s">
        <v>113</v>
      </c>
      <c r="J4" s="7"/>
      <c r="K4" s="7"/>
      <c r="L4" s="5" t="s">
        <v>99</v>
      </c>
      <c r="M4" s="7" t="s">
        <v>7</v>
      </c>
      <c r="N4" s="5" t="s">
        <v>112</v>
      </c>
      <c r="O4" s="7" t="s">
        <v>113</v>
      </c>
      <c r="P4" s="7"/>
      <c r="Q4" s="7"/>
      <c r="R4" s="5" t="s">
        <v>99</v>
      </c>
    </row>
    <row r="5" spans="1:18" ht="52.5" customHeight="1">
      <c r="A5" s="7"/>
      <c r="B5" s="5"/>
      <c r="C5" s="5" t="s">
        <v>32</v>
      </c>
      <c r="D5" s="5" t="s">
        <v>114</v>
      </c>
      <c r="E5" s="5" t="s">
        <v>115</v>
      </c>
      <c r="F5" s="5"/>
      <c r="G5" s="7"/>
      <c r="H5" s="5"/>
      <c r="I5" s="5" t="s">
        <v>32</v>
      </c>
      <c r="J5" s="5" t="s">
        <v>114</v>
      </c>
      <c r="K5" s="5" t="s">
        <v>115</v>
      </c>
      <c r="L5" s="5"/>
      <c r="M5" s="7"/>
      <c r="N5" s="5"/>
      <c r="O5" s="5" t="s">
        <v>32</v>
      </c>
      <c r="P5" s="5" t="s">
        <v>114</v>
      </c>
      <c r="Q5" s="5" t="s">
        <v>115</v>
      </c>
      <c r="R5" s="5"/>
    </row>
    <row r="6" spans="1:18" ht="43.5" customHeight="1">
      <c r="A6" s="7">
        <f>C6+F6</f>
        <v>22.05</v>
      </c>
      <c r="B6" s="7">
        <v>0</v>
      </c>
      <c r="C6" s="7">
        <f>D6+E6</f>
        <v>14</v>
      </c>
      <c r="D6" s="7">
        <v>0</v>
      </c>
      <c r="E6" s="7">
        <v>14</v>
      </c>
      <c r="F6" s="7">
        <v>8.05</v>
      </c>
      <c r="G6" s="7">
        <f>I6+L6</f>
        <v>30.28</v>
      </c>
      <c r="H6" s="7">
        <v>0</v>
      </c>
      <c r="I6" s="7">
        <f>J6+K6</f>
        <v>29.18</v>
      </c>
      <c r="J6" s="7">
        <v>0</v>
      </c>
      <c r="K6" s="7">
        <v>29.18</v>
      </c>
      <c r="L6" s="7">
        <v>1.1</v>
      </c>
      <c r="M6" s="7">
        <f>N6+O6+R6</f>
        <v>41.379999999999995</v>
      </c>
      <c r="N6" s="7">
        <v>0</v>
      </c>
      <c r="O6" s="7">
        <f>P6+Q6</f>
        <v>33.05</v>
      </c>
      <c r="P6" s="7">
        <v>0</v>
      </c>
      <c r="Q6" s="7">
        <v>33.05</v>
      </c>
      <c r="R6" s="7">
        <v>8.33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5" t="s">
        <v>117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I9" sqref="I9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1" t="s">
        <v>118</v>
      </c>
      <c r="B1" s="11"/>
      <c r="C1" s="11"/>
      <c r="D1" s="11"/>
      <c r="E1" s="11"/>
      <c r="F1" s="11"/>
    </row>
    <row r="2" spans="1:6" ht="21" customHeight="1">
      <c r="A2" s="22" t="s">
        <v>119</v>
      </c>
      <c r="E2" s="4" t="s">
        <v>2</v>
      </c>
      <c r="F2" s="4"/>
    </row>
    <row r="3" spans="1:6" ht="40.5" customHeight="1">
      <c r="A3" s="23" t="s">
        <v>30</v>
      </c>
      <c r="B3" s="23" t="s">
        <v>120</v>
      </c>
      <c r="C3" s="23" t="s">
        <v>121</v>
      </c>
      <c r="D3" s="23" t="s">
        <v>122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33</v>
      </c>
      <c r="F4" s="23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7" t="s">
        <v>7</v>
      </c>
      <c r="B14" s="7"/>
      <c r="C14" s="6"/>
      <c r="D14" s="6"/>
      <c r="E14" s="6"/>
      <c r="F14" s="6"/>
    </row>
    <row r="15" spans="1:6" ht="18.75">
      <c r="A15" s="15" t="s">
        <v>116</v>
      </c>
      <c r="B15" s="15"/>
      <c r="C15" s="15"/>
      <c r="D15" s="15"/>
      <c r="E15" s="15"/>
      <c r="F15" s="15"/>
    </row>
    <row r="16" spans="1:6" ht="18.75">
      <c r="A16" s="15" t="s">
        <v>123</v>
      </c>
      <c r="B16" s="15"/>
      <c r="C16" s="15"/>
      <c r="D16" s="15"/>
      <c r="E16" s="15"/>
      <c r="F16" s="15"/>
    </row>
    <row r="17" spans="1:6" ht="18.75">
      <c r="A17" s="24"/>
      <c r="B17" s="24"/>
      <c r="C17" s="24"/>
      <c r="D17" s="24"/>
      <c r="E17" s="24"/>
      <c r="F17" s="24"/>
    </row>
  </sheetData>
  <sheetProtection/>
  <mergeCells count="9">
    <mergeCell ref="A1:F1"/>
    <mergeCell ref="E2:F2"/>
    <mergeCell ref="D3:F3"/>
    <mergeCell ref="A14:B14"/>
    <mergeCell ref="A15:F15"/>
    <mergeCell ref="A16:F16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15" sqref="B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1" t="s">
        <v>124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1" customHeight="1">
      <c r="A3" s="18" t="s">
        <v>3</v>
      </c>
      <c r="B3" s="18"/>
      <c r="C3" s="18" t="s">
        <v>4</v>
      </c>
      <c r="D3" s="18"/>
    </row>
    <row r="4" spans="1:4" ht="24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9" t="s">
        <v>125</v>
      </c>
      <c r="B5" s="5">
        <v>1460.38</v>
      </c>
      <c r="C5" s="19" t="s">
        <v>126</v>
      </c>
      <c r="D5" s="5"/>
    </row>
    <row r="6" spans="1:4" ht="27.75" customHeight="1">
      <c r="A6" s="19" t="s">
        <v>127</v>
      </c>
      <c r="B6" s="5"/>
      <c r="C6" s="19" t="s">
        <v>128</v>
      </c>
      <c r="D6" s="5"/>
    </row>
    <row r="7" spans="1:4" ht="27.75" customHeight="1">
      <c r="A7" s="19" t="s">
        <v>129</v>
      </c>
      <c r="B7" s="5"/>
      <c r="C7" s="19" t="s">
        <v>130</v>
      </c>
      <c r="D7" s="5"/>
    </row>
    <row r="8" spans="1:4" ht="27.75" customHeight="1">
      <c r="A8" s="19" t="s">
        <v>131</v>
      </c>
      <c r="B8" s="5"/>
      <c r="C8" s="19" t="s">
        <v>132</v>
      </c>
      <c r="D8" s="5"/>
    </row>
    <row r="9" spans="1:4" ht="27.75" customHeight="1">
      <c r="A9" s="19" t="s">
        <v>133</v>
      </c>
      <c r="B9" s="5"/>
      <c r="C9" s="19" t="s">
        <v>134</v>
      </c>
      <c r="D9" s="5"/>
    </row>
    <row r="10" spans="1:4" ht="21" customHeight="1">
      <c r="A10" s="5"/>
      <c r="B10" s="5"/>
      <c r="C10" s="20" t="s">
        <v>135</v>
      </c>
      <c r="D10" s="5"/>
    </row>
    <row r="11" spans="1:4" ht="27.75" customHeight="1">
      <c r="A11" s="5"/>
      <c r="B11" s="5"/>
      <c r="C11" s="21" t="s">
        <v>136</v>
      </c>
      <c r="D11" s="5">
        <v>162.08</v>
      </c>
    </row>
    <row r="12" spans="1:4" ht="27.75" customHeight="1">
      <c r="A12" s="5"/>
      <c r="B12" s="5"/>
      <c r="C12" s="21" t="s">
        <v>137</v>
      </c>
      <c r="D12" s="5">
        <v>83.79</v>
      </c>
    </row>
    <row r="13" spans="1:4" ht="27.75" customHeight="1">
      <c r="A13" s="5"/>
      <c r="B13" s="5"/>
      <c r="C13" s="21" t="s">
        <v>138</v>
      </c>
      <c r="D13" s="5">
        <v>1146.64</v>
      </c>
    </row>
    <row r="14" spans="1:4" ht="27.75" customHeight="1">
      <c r="A14" s="5"/>
      <c r="B14" s="5"/>
      <c r="C14" s="21" t="s">
        <v>139</v>
      </c>
      <c r="D14" s="5">
        <v>90.77</v>
      </c>
    </row>
    <row r="15" spans="1:4" ht="27.75" customHeight="1">
      <c r="A15" s="5" t="s">
        <v>140</v>
      </c>
      <c r="B15" s="5">
        <v>1460.38</v>
      </c>
      <c r="C15" s="5" t="s">
        <v>141</v>
      </c>
      <c r="D15" s="5">
        <f>SUM(D11:D14)</f>
        <v>1483.2800000000002</v>
      </c>
    </row>
    <row r="16" spans="1:4" ht="27.75" customHeight="1">
      <c r="A16" s="19" t="s">
        <v>142</v>
      </c>
      <c r="B16" s="5"/>
      <c r="C16" s="5"/>
      <c r="D16" s="5"/>
    </row>
    <row r="17" spans="1:4" ht="27.75" customHeight="1">
      <c r="A17" s="19" t="s">
        <v>143</v>
      </c>
      <c r="B17" s="5">
        <v>22.9</v>
      </c>
      <c r="C17" s="19" t="s">
        <v>144</v>
      </c>
      <c r="D17" s="5"/>
    </row>
    <row r="18" spans="1:4" ht="27.75" customHeight="1">
      <c r="A18" s="5" t="s">
        <v>23</v>
      </c>
      <c r="B18" s="5">
        <f>SUM(B15:B17)</f>
        <v>1483.2800000000002</v>
      </c>
      <c r="C18" s="5" t="s">
        <v>24</v>
      </c>
      <c r="D18" s="5">
        <f>D15</f>
        <v>1483.2800000000002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D23" sqref="D23"/>
    </sheetView>
  </sheetViews>
  <sheetFormatPr defaultColWidth="9.00390625" defaultRowHeight="27.75" customHeight="1"/>
  <cols>
    <col min="2" max="2" width="33.875" style="0" customWidth="1"/>
    <col min="3" max="3" width="12.625" style="0" customWidth="1"/>
    <col min="5" max="5" width="10.625" style="0" customWidth="1"/>
    <col min="6" max="6" width="12.25390625" style="0" customWidth="1"/>
    <col min="7" max="7" width="6.00390625" style="0" customWidth="1"/>
    <col min="8" max="8" width="8.00390625" style="0" customWidth="1"/>
    <col min="9" max="9" width="6.75390625" style="0" customWidth="1"/>
    <col min="10" max="10" width="8.50390625" style="0" customWidth="1"/>
    <col min="11" max="11" width="5.75390625" style="0" customWidth="1"/>
    <col min="12" max="12" width="11.625" style="0" customWidth="1"/>
  </cols>
  <sheetData>
    <row r="1" spans="1:12" ht="44.25" customHeight="1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146</v>
      </c>
      <c r="K2" s="4" t="s">
        <v>2</v>
      </c>
      <c r="L2" s="4"/>
    </row>
    <row r="3" spans="1:12" ht="30.75" customHeight="1">
      <c r="A3" s="5" t="s">
        <v>147</v>
      </c>
      <c r="B3" s="5"/>
      <c r="C3" s="5" t="s">
        <v>7</v>
      </c>
      <c r="D3" s="5" t="s">
        <v>143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154</v>
      </c>
      <c r="L3" s="5" t="s">
        <v>142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" customHeight="1">
      <c r="A5" s="6">
        <v>201</v>
      </c>
      <c r="B5" s="6" t="s">
        <v>155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1" customHeight="1">
      <c r="A6" s="6">
        <v>2010101</v>
      </c>
      <c r="B6" s="6" t="s">
        <v>156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" customHeight="1">
      <c r="A7" s="5">
        <v>2082699</v>
      </c>
      <c r="B7" s="5" t="s">
        <v>35</v>
      </c>
      <c r="C7" s="8">
        <f>D7+E7</f>
        <v>155.56</v>
      </c>
      <c r="D7" s="13"/>
      <c r="E7" s="8">
        <v>155.56</v>
      </c>
      <c r="F7" s="6"/>
      <c r="G7" s="6"/>
      <c r="H7" s="6"/>
      <c r="I7" s="6"/>
      <c r="J7" s="6"/>
      <c r="K7" s="6"/>
      <c r="L7" s="6"/>
    </row>
    <row r="8" spans="1:12" ht="21" customHeight="1">
      <c r="A8" s="5">
        <v>2082701</v>
      </c>
      <c r="B8" s="5" t="s">
        <v>36</v>
      </c>
      <c r="C8" s="8">
        <f aca="true" t="shared" si="0" ref="C8:C27">D8+E8</f>
        <v>0.29</v>
      </c>
      <c r="D8" s="13"/>
      <c r="E8" s="8">
        <v>0.29</v>
      </c>
      <c r="F8" s="6"/>
      <c r="G8" s="6"/>
      <c r="H8" s="6"/>
      <c r="I8" s="6"/>
      <c r="J8" s="6"/>
      <c r="K8" s="6"/>
      <c r="L8" s="6"/>
    </row>
    <row r="9" spans="1:12" ht="21" customHeight="1">
      <c r="A9" s="5">
        <v>2082702</v>
      </c>
      <c r="B9" s="5" t="s">
        <v>37</v>
      </c>
      <c r="C9" s="8">
        <f t="shared" si="0"/>
        <v>0.79</v>
      </c>
      <c r="D9" s="13"/>
      <c r="E9" s="8">
        <v>0.79</v>
      </c>
      <c r="F9" s="6"/>
      <c r="G9" s="6"/>
      <c r="H9" s="6"/>
      <c r="I9" s="6"/>
      <c r="J9" s="6"/>
      <c r="K9" s="6"/>
      <c r="L9" s="6"/>
    </row>
    <row r="10" spans="1:12" ht="21" customHeight="1">
      <c r="A10" s="5">
        <v>2082703</v>
      </c>
      <c r="B10" s="5" t="s">
        <v>38</v>
      </c>
      <c r="C10" s="8">
        <f t="shared" si="0"/>
        <v>5.44</v>
      </c>
      <c r="D10" s="13"/>
      <c r="E10" s="8">
        <v>5.44</v>
      </c>
      <c r="F10" s="6"/>
      <c r="G10" s="6"/>
      <c r="H10" s="6"/>
      <c r="I10" s="6"/>
      <c r="J10" s="6"/>
      <c r="K10" s="6"/>
      <c r="L10" s="6"/>
    </row>
    <row r="11" spans="1:12" ht="21" customHeight="1">
      <c r="A11" s="5">
        <v>2101103</v>
      </c>
      <c r="B11" s="5" t="s">
        <v>39</v>
      </c>
      <c r="C11" s="8">
        <f t="shared" si="0"/>
        <v>21.57</v>
      </c>
      <c r="D11" s="13"/>
      <c r="E11" s="8">
        <v>21.57</v>
      </c>
      <c r="F11" s="6"/>
      <c r="G11" s="6"/>
      <c r="H11" s="6"/>
      <c r="I11" s="6"/>
      <c r="J11" s="6"/>
      <c r="K11" s="6"/>
      <c r="L11" s="6"/>
    </row>
    <row r="12" spans="1:12" ht="21" customHeight="1">
      <c r="A12" s="5">
        <v>2101201</v>
      </c>
      <c r="B12" s="5" t="s">
        <v>40</v>
      </c>
      <c r="C12" s="8">
        <f t="shared" si="0"/>
        <v>62.22</v>
      </c>
      <c r="D12" s="13"/>
      <c r="E12" s="8">
        <v>62.22</v>
      </c>
      <c r="F12" s="6"/>
      <c r="G12" s="6"/>
      <c r="H12" s="6"/>
      <c r="I12" s="6"/>
      <c r="J12" s="6"/>
      <c r="K12" s="6"/>
      <c r="L12" s="6"/>
    </row>
    <row r="13" spans="1:12" ht="21" customHeight="1">
      <c r="A13" s="5">
        <v>2120101</v>
      </c>
      <c r="B13" s="5" t="s">
        <v>41</v>
      </c>
      <c r="C13" s="8">
        <f t="shared" si="0"/>
        <v>1005.14</v>
      </c>
      <c r="D13" s="13"/>
      <c r="E13" s="8">
        <v>1005.14</v>
      </c>
      <c r="F13" s="6"/>
      <c r="G13" s="6"/>
      <c r="H13" s="6"/>
      <c r="I13" s="6"/>
      <c r="J13" s="6"/>
      <c r="K13" s="6"/>
      <c r="L13" s="6"/>
    </row>
    <row r="14" spans="1:12" ht="21" customHeight="1">
      <c r="A14" s="5">
        <v>2120103</v>
      </c>
      <c r="B14" s="5" t="s">
        <v>42</v>
      </c>
      <c r="C14" s="8">
        <f t="shared" si="0"/>
        <v>24.060000000000002</v>
      </c>
      <c r="D14" s="10">
        <v>0.46</v>
      </c>
      <c r="E14" s="8">
        <v>23.6</v>
      </c>
      <c r="F14" s="6"/>
      <c r="G14" s="6"/>
      <c r="H14" s="6"/>
      <c r="I14" s="6"/>
      <c r="J14" s="6"/>
      <c r="K14" s="6"/>
      <c r="L14" s="6"/>
    </row>
    <row r="15" spans="1:12" ht="21" customHeight="1">
      <c r="A15" s="5">
        <v>2120103</v>
      </c>
      <c r="B15" s="5" t="s">
        <v>43</v>
      </c>
      <c r="C15" s="8">
        <f t="shared" si="0"/>
        <v>16.46</v>
      </c>
      <c r="D15" s="10">
        <v>0.46</v>
      </c>
      <c r="E15" s="8">
        <v>16</v>
      </c>
      <c r="F15" s="6"/>
      <c r="G15" s="6"/>
      <c r="H15" s="6"/>
      <c r="I15" s="6"/>
      <c r="J15" s="6"/>
      <c r="K15" s="6"/>
      <c r="L15" s="6"/>
    </row>
    <row r="16" spans="1:12" ht="21" customHeight="1">
      <c r="A16" s="5">
        <v>2120103</v>
      </c>
      <c r="B16" s="5" t="s">
        <v>44</v>
      </c>
      <c r="C16" s="8">
        <f t="shared" si="0"/>
        <v>3.6</v>
      </c>
      <c r="D16" s="10"/>
      <c r="E16" s="8">
        <v>3.6</v>
      </c>
      <c r="F16" s="6"/>
      <c r="G16" s="6"/>
      <c r="H16" s="6"/>
      <c r="I16" s="6"/>
      <c r="J16" s="6"/>
      <c r="K16" s="6"/>
      <c r="L16" s="6"/>
    </row>
    <row r="17" spans="1:12" ht="21" customHeight="1">
      <c r="A17" s="5">
        <v>2120103</v>
      </c>
      <c r="B17" s="5" t="s">
        <v>45</v>
      </c>
      <c r="C17" s="8">
        <f t="shared" si="0"/>
        <v>4</v>
      </c>
      <c r="D17" s="10"/>
      <c r="E17" s="8">
        <v>4</v>
      </c>
      <c r="F17" s="6"/>
      <c r="G17" s="6"/>
      <c r="H17" s="6"/>
      <c r="I17" s="6"/>
      <c r="J17" s="6"/>
      <c r="K17" s="6"/>
      <c r="L17" s="6"/>
    </row>
    <row r="18" spans="1:12" ht="21" customHeight="1">
      <c r="A18" s="5">
        <v>2120109</v>
      </c>
      <c r="B18" s="5" t="s">
        <v>46</v>
      </c>
      <c r="C18" s="8">
        <f t="shared" si="0"/>
        <v>11.74</v>
      </c>
      <c r="D18" s="10">
        <v>1.74</v>
      </c>
      <c r="E18" s="8">
        <v>10</v>
      </c>
      <c r="F18" s="6"/>
      <c r="G18" s="6"/>
      <c r="H18" s="6"/>
      <c r="I18" s="6"/>
      <c r="J18" s="6"/>
      <c r="K18" s="6"/>
      <c r="L18" s="6"/>
    </row>
    <row r="19" spans="1:12" ht="21" customHeight="1">
      <c r="A19" s="5">
        <v>2120109</v>
      </c>
      <c r="B19" s="5" t="s">
        <v>47</v>
      </c>
      <c r="C19" s="8">
        <f t="shared" si="0"/>
        <v>11.74</v>
      </c>
      <c r="D19" s="10">
        <v>1.74</v>
      </c>
      <c r="E19" s="8">
        <v>10</v>
      </c>
      <c r="F19" s="6"/>
      <c r="G19" s="6"/>
      <c r="H19" s="6"/>
      <c r="I19" s="6"/>
      <c r="J19" s="6"/>
      <c r="K19" s="6"/>
      <c r="L19" s="6"/>
    </row>
    <row r="20" spans="1:12" ht="21" customHeight="1">
      <c r="A20" s="5">
        <v>2120199</v>
      </c>
      <c r="B20" s="5" t="s">
        <v>48</v>
      </c>
      <c r="C20" s="8">
        <f t="shared" si="0"/>
        <v>5</v>
      </c>
      <c r="D20" s="10"/>
      <c r="E20" s="8">
        <v>5</v>
      </c>
      <c r="F20" s="6"/>
      <c r="G20" s="6"/>
      <c r="H20" s="6"/>
      <c r="I20" s="6"/>
      <c r="J20" s="6"/>
      <c r="K20" s="6"/>
      <c r="L20" s="6"/>
    </row>
    <row r="21" spans="1:12" ht="21" customHeight="1">
      <c r="A21" s="5">
        <v>2120199</v>
      </c>
      <c r="B21" s="5" t="s">
        <v>49</v>
      </c>
      <c r="C21" s="8">
        <f t="shared" si="0"/>
        <v>5</v>
      </c>
      <c r="D21" s="10"/>
      <c r="E21" s="8">
        <v>5</v>
      </c>
      <c r="F21" s="6"/>
      <c r="G21" s="6"/>
      <c r="H21" s="6"/>
      <c r="I21" s="6"/>
      <c r="J21" s="6"/>
      <c r="K21" s="6"/>
      <c r="L21" s="6"/>
    </row>
    <row r="22" spans="1:12" ht="21" customHeight="1">
      <c r="A22" s="5">
        <v>2120201</v>
      </c>
      <c r="B22" s="5" t="s">
        <v>50</v>
      </c>
      <c r="C22" s="8">
        <f t="shared" si="0"/>
        <v>68.01</v>
      </c>
      <c r="D22" s="10">
        <v>18.01</v>
      </c>
      <c r="E22" s="8">
        <v>50</v>
      </c>
      <c r="F22" s="6"/>
      <c r="G22" s="6"/>
      <c r="H22" s="6"/>
      <c r="I22" s="6"/>
      <c r="J22" s="6"/>
      <c r="K22" s="6"/>
      <c r="L22" s="6"/>
    </row>
    <row r="23" spans="1:12" ht="21" customHeight="1">
      <c r="A23" s="5">
        <v>2120201</v>
      </c>
      <c r="B23" s="5" t="s">
        <v>51</v>
      </c>
      <c r="C23" s="8">
        <f t="shared" si="0"/>
        <v>68.01</v>
      </c>
      <c r="D23" s="10">
        <v>18.01</v>
      </c>
      <c r="E23" s="8">
        <v>50</v>
      </c>
      <c r="F23" s="6"/>
      <c r="G23" s="6"/>
      <c r="H23" s="6"/>
      <c r="I23" s="6"/>
      <c r="J23" s="6"/>
      <c r="K23" s="6"/>
      <c r="L23" s="6"/>
    </row>
    <row r="24" spans="1:12" ht="21" customHeight="1">
      <c r="A24" s="5">
        <v>2120601</v>
      </c>
      <c r="B24" s="5" t="s">
        <v>52</v>
      </c>
      <c r="C24" s="8">
        <f t="shared" si="0"/>
        <v>32.69</v>
      </c>
      <c r="D24" s="10">
        <v>2.69</v>
      </c>
      <c r="E24" s="8">
        <v>30</v>
      </c>
      <c r="F24" s="6"/>
      <c r="G24" s="6"/>
      <c r="H24" s="6"/>
      <c r="I24" s="6"/>
      <c r="J24" s="6"/>
      <c r="K24" s="6"/>
      <c r="L24" s="6"/>
    </row>
    <row r="25" spans="1:12" ht="21" customHeight="1">
      <c r="A25" s="5">
        <v>2120601</v>
      </c>
      <c r="B25" s="5" t="s">
        <v>53</v>
      </c>
      <c r="C25" s="8">
        <f t="shared" si="0"/>
        <v>32.69</v>
      </c>
      <c r="D25" s="10">
        <v>2.69</v>
      </c>
      <c r="E25" s="8">
        <v>30</v>
      </c>
      <c r="F25" s="6"/>
      <c r="G25" s="6"/>
      <c r="H25" s="6"/>
      <c r="I25" s="6"/>
      <c r="J25" s="6"/>
      <c r="K25" s="6"/>
      <c r="L25" s="6"/>
    </row>
    <row r="26" spans="1:12" ht="21" customHeight="1">
      <c r="A26" s="5">
        <v>2210201</v>
      </c>
      <c r="B26" s="5" t="s">
        <v>54</v>
      </c>
      <c r="C26" s="8">
        <f t="shared" si="0"/>
        <v>90.77</v>
      </c>
      <c r="D26" s="10"/>
      <c r="E26" s="8">
        <v>90.77</v>
      </c>
      <c r="F26" s="6"/>
      <c r="G26" s="6"/>
      <c r="H26" s="6"/>
      <c r="I26" s="6"/>
      <c r="J26" s="6"/>
      <c r="K26" s="6"/>
      <c r="L26" s="6"/>
    </row>
    <row r="27" spans="1:12" ht="21" customHeight="1">
      <c r="A27" s="7" t="s">
        <v>157</v>
      </c>
      <c r="B27" s="7"/>
      <c r="C27" s="8">
        <f t="shared" si="0"/>
        <v>1483.2800000000002</v>
      </c>
      <c r="D27" s="10">
        <v>22.9</v>
      </c>
      <c r="E27" s="10">
        <v>1460.38</v>
      </c>
      <c r="F27" s="6"/>
      <c r="G27" s="6"/>
      <c r="H27" s="6"/>
      <c r="I27" s="6"/>
      <c r="J27" s="6"/>
      <c r="K27" s="6"/>
      <c r="L27" s="6"/>
    </row>
    <row r="28" spans="1:6" ht="24" customHeight="1">
      <c r="A28" s="14" t="s">
        <v>116</v>
      </c>
      <c r="B28" s="14"/>
      <c r="C28" s="14"/>
      <c r="D28" s="14"/>
      <c r="E28" s="14"/>
      <c r="F28" s="14"/>
    </row>
    <row r="29" spans="1:6" ht="21" customHeight="1">
      <c r="A29" s="15" t="s">
        <v>158</v>
      </c>
      <c r="B29" s="15"/>
      <c r="C29" s="15"/>
      <c r="D29" s="15"/>
      <c r="E29" s="15"/>
      <c r="F29" s="15"/>
    </row>
  </sheetData>
  <sheetProtection/>
  <mergeCells count="6">
    <mergeCell ref="A1:L1"/>
    <mergeCell ref="K2:L2"/>
    <mergeCell ref="A3:B3"/>
    <mergeCell ref="A27:B27"/>
    <mergeCell ref="A28:F28"/>
    <mergeCell ref="A29:F29"/>
  </mergeCells>
  <printOptions/>
  <pageMargins left="0.7" right="0.7" top="0.75" bottom="0.75" header="0.3" footer="0.3"/>
  <pageSetup fitToHeight="1" fitToWidth="1" horizontalDpi="600" verticalDpi="600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E8" sqref="E8"/>
    </sheetView>
  </sheetViews>
  <sheetFormatPr defaultColWidth="9.00390625" defaultRowHeight="13.5"/>
  <cols>
    <col min="1" max="1" width="12.75390625" style="0" customWidth="1"/>
    <col min="2" max="2" width="32.75390625" style="0" customWidth="1"/>
    <col min="3" max="3" width="13.125" style="0" customWidth="1"/>
    <col min="4" max="4" width="11.875" style="0" customWidth="1"/>
    <col min="5" max="5" width="13.25390625" style="0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147</v>
      </c>
      <c r="B3" s="5"/>
      <c r="C3" s="5" t="s">
        <v>7</v>
      </c>
      <c r="D3" s="5" t="s">
        <v>33</v>
      </c>
      <c r="E3" s="5" t="s">
        <v>34</v>
      </c>
      <c r="F3" s="5" t="s">
        <v>160</v>
      </c>
      <c r="G3" s="5" t="s">
        <v>161</v>
      </c>
      <c r="H3" s="5" t="s">
        <v>162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155</v>
      </c>
      <c r="C5" s="6"/>
      <c r="D5" s="6"/>
      <c r="E5" s="6"/>
      <c r="F5" s="6"/>
      <c r="G5" s="6"/>
      <c r="H5" s="6"/>
    </row>
    <row r="6" spans="1:8" ht="23.25" customHeight="1">
      <c r="A6" s="6">
        <v>2010101</v>
      </c>
      <c r="B6" s="6" t="s">
        <v>156</v>
      </c>
      <c r="C6" s="6"/>
      <c r="D6" s="6"/>
      <c r="E6" s="6"/>
      <c r="F6" s="6"/>
      <c r="G6" s="6"/>
      <c r="H6" s="6"/>
    </row>
    <row r="7" spans="1:8" ht="21" customHeight="1">
      <c r="A7" s="5">
        <v>2082699</v>
      </c>
      <c r="B7" s="5" t="s">
        <v>35</v>
      </c>
      <c r="C7" s="8">
        <f>D7+E7</f>
        <v>155.56</v>
      </c>
      <c r="D7" s="8">
        <v>155.56</v>
      </c>
      <c r="E7" s="9">
        <v>0</v>
      </c>
      <c r="F7" s="6"/>
      <c r="G7" s="6"/>
      <c r="H7" s="6"/>
    </row>
    <row r="8" spans="1:8" ht="21" customHeight="1">
      <c r="A8" s="5">
        <v>2082701</v>
      </c>
      <c r="B8" s="5" t="s">
        <v>36</v>
      </c>
      <c r="C8" s="8">
        <f aca="true" t="shared" si="0" ref="C8:C27">D8+E8</f>
        <v>0.29</v>
      </c>
      <c r="D8" s="8">
        <v>0.29</v>
      </c>
      <c r="E8" s="9">
        <v>0</v>
      </c>
      <c r="F8" s="6"/>
      <c r="G8" s="6"/>
      <c r="H8" s="6"/>
    </row>
    <row r="9" spans="1:8" ht="21" customHeight="1">
      <c r="A9" s="5">
        <v>2082702</v>
      </c>
      <c r="B9" s="5" t="s">
        <v>37</v>
      </c>
      <c r="C9" s="8">
        <f t="shared" si="0"/>
        <v>0.79</v>
      </c>
      <c r="D9" s="8">
        <v>0.79</v>
      </c>
      <c r="E9" s="9">
        <v>0</v>
      </c>
      <c r="F9" s="6"/>
      <c r="G9" s="6"/>
      <c r="H9" s="6"/>
    </row>
    <row r="10" spans="1:8" ht="21" customHeight="1">
      <c r="A10" s="5">
        <v>2082703</v>
      </c>
      <c r="B10" s="5" t="s">
        <v>38</v>
      </c>
      <c r="C10" s="8">
        <f t="shared" si="0"/>
        <v>5.44</v>
      </c>
      <c r="D10" s="8">
        <v>5.44</v>
      </c>
      <c r="E10" s="9">
        <v>0</v>
      </c>
      <c r="F10" s="6"/>
      <c r="G10" s="6"/>
      <c r="H10" s="6"/>
    </row>
    <row r="11" spans="1:8" ht="21" customHeight="1">
      <c r="A11" s="5">
        <v>2101103</v>
      </c>
      <c r="B11" s="5" t="s">
        <v>39</v>
      </c>
      <c r="C11" s="8">
        <f t="shared" si="0"/>
        <v>21.57</v>
      </c>
      <c r="D11" s="8">
        <v>21.57</v>
      </c>
      <c r="E11" s="9">
        <v>0</v>
      </c>
      <c r="F11" s="6"/>
      <c r="G11" s="6"/>
      <c r="H11" s="6"/>
    </row>
    <row r="12" spans="1:8" ht="21" customHeight="1">
      <c r="A12" s="5">
        <v>2101201</v>
      </c>
      <c r="B12" s="5" t="s">
        <v>40</v>
      </c>
      <c r="C12" s="8">
        <f t="shared" si="0"/>
        <v>62.22</v>
      </c>
      <c r="D12" s="8">
        <v>62.22</v>
      </c>
      <c r="E12" s="9">
        <v>0</v>
      </c>
      <c r="F12" s="6"/>
      <c r="G12" s="6"/>
      <c r="H12" s="6"/>
    </row>
    <row r="13" spans="1:8" ht="21" customHeight="1">
      <c r="A13" s="5">
        <v>2120101</v>
      </c>
      <c r="B13" s="5" t="s">
        <v>41</v>
      </c>
      <c r="C13" s="8">
        <f t="shared" si="0"/>
        <v>1005.14</v>
      </c>
      <c r="D13" s="8">
        <v>1005.14</v>
      </c>
      <c r="E13" s="9">
        <v>0</v>
      </c>
      <c r="F13" s="6"/>
      <c r="G13" s="6"/>
      <c r="H13" s="6"/>
    </row>
    <row r="14" spans="1:8" ht="21" customHeight="1">
      <c r="A14" s="5">
        <v>2120103</v>
      </c>
      <c r="B14" s="5" t="s">
        <v>42</v>
      </c>
      <c r="C14" s="8">
        <f t="shared" si="0"/>
        <v>24.060000000000002</v>
      </c>
      <c r="D14" s="9">
        <v>0</v>
      </c>
      <c r="E14" s="8">
        <v>24.06</v>
      </c>
      <c r="F14" s="6"/>
      <c r="G14" s="6"/>
      <c r="H14" s="6"/>
    </row>
    <row r="15" spans="1:8" ht="21" customHeight="1">
      <c r="A15" s="5">
        <v>2120103</v>
      </c>
      <c r="B15" s="5" t="s">
        <v>43</v>
      </c>
      <c r="C15" s="8">
        <f t="shared" si="0"/>
        <v>16.46</v>
      </c>
      <c r="D15" s="9">
        <v>0</v>
      </c>
      <c r="E15" s="8">
        <v>16.46</v>
      </c>
      <c r="F15" s="6"/>
      <c r="G15" s="6"/>
      <c r="H15" s="6"/>
    </row>
    <row r="16" spans="1:8" ht="21" customHeight="1">
      <c r="A16" s="5">
        <v>2120103</v>
      </c>
      <c r="B16" s="5" t="s">
        <v>44</v>
      </c>
      <c r="C16" s="8">
        <f t="shared" si="0"/>
        <v>3.6</v>
      </c>
      <c r="D16" s="9">
        <v>0</v>
      </c>
      <c r="E16" s="8">
        <v>3.6</v>
      </c>
      <c r="F16" s="6"/>
      <c r="G16" s="6"/>
      <c r="H16" s="6"/>
    </row>
    <row r="17" spans="1:8" ht="21" customHeight="1">
      <c r="A17" s="5">
        <v>2120103</v>
      </c>
      <c r="B17" s="5" t="s">
        <v>45</v>
      </c>
      <c r="C17" s="8">
        <f t="shared" si="0"/>
        <v>4</v>
      </c>
      <c r="D17" s="9">
        <v>0</v>
      </c>
      <c r="E17" s="8">
        <v>4</v>
      </c>
      <c r="F17" s="6"/>
      <c r="G17" s="6"/>
      <c r="H17" s="6"/>
    </row>
    <row r="18" spans="1:8" ht="21" customHeight="1">
      <c r="A18" s="5">
        <v>2120109</v>
      </c>
      <c r="B18" s="5" t="s">
        <v>46</v>
      </c>
      <c r="C18" s="8">
        <f t="shared" si="0"/>
        <v>11.74</v>
      </c>
      <c r="D18" s="9">
        <v>0</v>
      </c>
      <c r="E18" s="8">
        <v>11.74</v>
      </c>
      <c r="F18" s="6"/>
      <c r="G18" s="6"/>
      <c r="H18" s="6"/>
    </row>
    <row r="19" spans="1:8" ht="25.5">
      <c r="A19" s="5">
        <v>2120109</v>
      </c>
      <c r="B19" s="5" t="s">
        <v>47</v>
      </c>
      <c r="C19" s="8">
        <f t="shared" si="0"/>
        <v>11.74</v>
      </c>
      <c r="D19" s="9">
        <v>0</v>
      </c>
      <c r="E19" s="8">
        <v>11.74</v>
      </c>
      <c r="F19" s="6"/>
      <c r="G19" s="6"/>
      <c r="H19" s="6"/>
    </row>
    <row r="20" spans="1:8" ht="21" customHeight="1">
      <c r="A20" s="5">
        <v>2120199</v>
      </c>
      <c r="B20" s="5" t="s">
        <v>48</v>
      </c>
      <c r="C20" s="8">
        <f t="shared" si="0"/>
        <v>5</v>
      </c>
      <c r="D20" s="9">
        <v>0</v>
      </c>
      <c r="E20" s="8">
        <v>5</v>
      </c>
      <c r="F20" s="6"/>
      <c r="G20" s="6"/>
      <c r="H20" s="6"/>
    </row>
    <row r="21" spans="1:8" ht="21" customHeight="1">
      <c r="A21" s="5">
        <v>2120199</v>
      </c>
      <c r="B21" s="5" t="s">
        <v>49</v>
      </c>
      <c r="C21" s="8">
        <f t="shared" si="0"/>
        <v>5</v>
      </c>
      <c r="D21" s="9">
        <v>0</v>
      </c>
      <c r="E21" s="8">
        <v>5</v>
      </c>
      <c r="F21" s="6"/>
      <c r="G21" s="6"/>
      <c r="H21" s="6"/>
    </row>
    <row r="22" spans="1:8" ht="21" customHeight="1">
      <c r="A22" s="5">
        <v>2120201</v>
      </c>
      <c r="B22" s="5" t="s">
        <v>50</v>
      </c>
      <c r="C22" s="8">
        <f t="shared" si="0"/>
        <v>68.01</v>
      </c>
      <c r="D22" s="9">
        <v>0</v>
      </c>
      <c r="E22" s="8">
        <v>68.01</v>
      </c>
      <c r="F22" s="6"/>
      <c r="G22" s="6"/>
      <c r="H22" s="6"/>
    </row>
    <row r="23" spans="1:8" ht="21" customHeight="1">
      <c r="A23" s="5">
        <v>2120201</v>
      </c>
      <c r="B23" s="5" t="s">
        <v>51</v>
      </c>
      <c r="C23" s="8">
        <f t="shared" si="0"/>
        <v>68.01</v>
      </c>
      <c r="D23" s="9">
        <v>0</v>
      </c>
      <c r="E23" s="8">
        <v>68.01</v>
      </c>
      <c r="F23" s="6"/>
      <c r="G23" s="6"/>
      <c r="H23" s="6"/>
    </row>
    <row r="24" spans="1:8" ht="21" customHeight="1">
      <c r="A24" s="5">
        <v>2120601</v>
      </c>
      <c r="B24" s="5" t="s">
        <v>52</v>
      </c>
      <c r="C24" s="8">
        <f t="shared" si="0"/>
        <v>32.69</v>
      </c>
      <c r="D24" s="9">
        <v>0</v>
      </c>
      <c r="E24" s="8">
        <v>32.69</v>
      </c>
      <c r="F24" s="6"/>
      <c r="G24" s="6"/>
      <c r="H24" s="6"/>
    </row>
    <row r="25" spans="1:8" ht="25.5">
      <c r="A25" s="5">
        <v>2120601</v>
      </c>
      <c r="B25" s="5" t="s">
        <v>53</v>
      </c>
      <c r="C25" s="8">
        <f t="shared" si="0"/>
        <v>32.69</v>
      </c>
      <c r="D25" s="9">
        <v>0</v>
      </c>
      <c r="E25" s="8">
        <v>32.69</v>
      </c>
      <c r="F25" s="6"/>
      <c r="G25" s="6"/>
      <c r="H25" s="6"/>
    </row>
    <row r="26" spans="1:8" ht="33" customHeight="1">
      <c r="A26" s="5">
        <v>2210201</v>
      </c>
      <c r="B26" s="5" t="s">
        <v>54</v>
      </c>
      <c r="C26" s="8">
        <f t="shared" si="0"/>
        <v>90.77</v>
      </c>
      <c r="D26" s="9">
        <v>90.77</v>
      </c>
      <c r="E26" s="8">
        <v>0</v>
      </c>
      <c r="F26" s="6"/>
      <c r="G26" s="6"/>
      <c r="H26" s="6"/>
    </row>
    <row r="27" spans="1:8" ht="21" customHeight="1">
      <c r="A27" s="7" t="s">
        <v>157</v>
      </c>
      <c r="B27" s="7"/>
      <c r="C27" s="8">
        <f t="shared" si="0"/>
        <v>1483.28</v>
      </c>
      <c r="D27" s="10">
        <f>SUM(D7:D26)</f>
        <v>1341.78</v>
      </c>
      <c r="E27" s="10">
        <f>E14+E18+E20+E22+E24</f>
        <v>141.5</v>
      </c>
      <c r="F27" s="6"/>
      <c r="G27" s="6"/>
      <c r="H27" s="6"/>
    </row>
  </sheetData>
  <sheetProtection/>
  <mergeCells count="4">
    <mergeCell ref="A1:H1"/>
    <mergeCell ref="G2:H2"/>
    <mergeCell ref="A3:B3"/>
    <mergeCell ref="A27:B27"/>
  </mergeCells>
  <printOptions/>
  <pageMargins left="0.7" right="0.7" top="0.75" bottom="0.75" header="0.3" footer="0.3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2018-12-31T09:28:56Z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