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7">'表八部门支出总表'!$1:$4</definedName>
    <definedName name="_xlnm.Print_Titles" localSheetId="1">'表二一般公共预算支出表'!$1:$4</definedName>
    <definedName name="_xlnm.Print_Titles" localSheetId="6">'表七部门收入总表'!$1:$4</definedName>
  </definedNames>
  <calcPr fullCalcOnLoad="1"/>
</workbook>
</file>

<file path=xl/sharedStrings.xml><?xml version="1.0" encoding="utf-8"?>
<sst xmlns="http://schemas.openxmlformats.org/spreadsheetml/2006/main" count="336" uniqueCount="187">
  <si>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</si>
  <si>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</si>
  <si>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</si>
  <si>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</si>
  <si>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</si>
  <si>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</si>
  <si>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</si>
  <si>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</si>
  <si>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</si>
  <si>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</si>
  <si>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</si>
  <si>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</si>
  <si>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</si>
  <si>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</si>
  <si>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</si>
  <si>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（六）科学技术支出</t>
  </si>
  <si>
    <t>二、上年结转</t>
  </si>
  <si>
    <t>（七）文化旅游体育与传媒支出</t>
  </si>
  <si>
    <t>（八）社会保障和就业支出</t>
  </si>
  <si>
    <t>（九）卫生健康支出</t>
  </si>
  <si>
    <t>（十九）住房保障支出</t>
  </si>
  <si>
    <t>……</t>
  </si>
  <si>
    <t>二、结转下年</t>
  </si>
  <si>
    <t>收 入 总 计</t>
  </si>
  <si>
    <t>支 出 总 计</t>
  </si>
  <si>
    <t>一般公共预算支出表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</si>
  <si>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</si>
  <si>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</si>
  <si>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</si>
  <si>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</si>
  <si>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</si>
  <si>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</si>
  <si>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</si>
  <si>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图书馆</t>
  </si>
  <si>
    <t>群众文化</t>
  </si>
  <si>
    <t>艺术表演团体</t>
  </si>
  <si>
    <t>文化创作与保护</t>
  </si>
  <si>
    <t>其他文化和旅游支出</t>
  </si>
  <si>
    <t>社会保障和就业支出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</si>
  <si>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</si>
  <si>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</si>
  <si>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</si>
  <si>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</si>
  <si>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</si>
  <si>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</si>
  <si>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</si>
  <si>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</si>
  <si>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</si>
  <si>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</si>
  <si>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</si>
  <si>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</si>
  <si>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</si>
  <si>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</si>
  <si>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</si>
  <si>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</si>
  <si>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</si>
  <si>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</si>
  <si>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</si>
  <si>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</si>
  <si>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</si>
  <si>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</si>
  <si>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r>
      <t>0</t>
    </r>
    <r>
      <rPr>
        <sz val="10.5"/>
        <color indexed="8"/>
        <rFont val="宋体"/>
        <family val="0"/>
      </rPr>
      <t>1</t>
    </r>
  </si>
  <si>
    <t>工资奖金津补贴</t>
  </si>
  <si>
    <t>01</t>
  </si>
  <si>
    <t>基本工资</t>
  </si>
  <si>
    <t>02</t>
  </si>
  <si>
    <t>津贴补贴</t>
  </si>
  <si>
    <t>03</t>
  </si>
  <si>
    <t>奖金</t>
  </si>
  <si>
    <t>06</t>
  </si>
  <si>
    <t>伙食补助费</t>
  </si>
  <si>
    <t>社会保障缴费</t>
  </si>
  <si>
    <t>08</t>
  </si>
  <si>
    <t>机关事业单位基本养老保险缴费</t>
  </si>
  <si>
    <t>10</t>
  </si>
  <si>
    <t>职工基本医疗保险缴费</t>
  </si>
  <si>
    <r>
      <t>1</t>
    </r>
    <r>
      <rPr>
        <sz val="10.5"/>
        <color indexed="8"/>
        <rFont val="宋体"/>
        <family val="0"/>
      </rPr>
      <t>1</t>
    </r>
  </si>
  <si>
    <t>公务员医疗补助缴费</t>
  </si>
  <si>
    <t>12</t>
  </si>
  <si>
    <t>其他社会保障缴费</t>
  </si>
  <si>
    <t>13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</si>
  <si>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</si>
  <si>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</si>
  <si>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t>99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</si>
  <si>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</si>
  <si>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</si>
  <si>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</si>
  <si>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</si>
  <si>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</si>
  <si>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</si>
  <si>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</si>
  <si>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</si>
  <si>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</si>
  <si>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</si>
  <si>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</si>
  <si>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</si>
  <si>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</si>
  <si>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维修（护）费</t>
  </si>
  <si>
    <t>17</t>
  </si>
  <si>
    <t>公务接待费</t>
  </si>
  <si>
    <t>28</t>
  </si>
  <si>
    <t>工会经费</t>
  </si>
  <si>
    <t>公务用车运行维护费</t>
  </si>
  <si>
    <t>29</t>
  </si>
  <si>
    <t>福利费</t>
  </si>
  <si>
    <t>09</t>
  </si>
  <si>
    <t>31</t>
  </si>
  <si>
    <t>其他商品和服务支出</t>
  </si>
  <si>
    <t>对个人和家庭的补助</t>
  </si>
  <si>
    <t>其他对个人和家庭的补助</t>
  </si>
  <si>
    <r>
      <t>0</t>
    </r>
    <r>
      <rPr>
        <sz val="10.5"/>
        <color indexed="8"/>
        <rFont val="宋体"/>
        <family val="0"/>
      </rPr>
      <t>4</t>
    </r>
  </si>
  <si>
    <t>抚恤金</t>
  </si>
  <si>
    <t>休家探亲费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</si>
  <si>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</si>
  <si>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</si>
  <si>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</si>
  <si>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</si>
  <si>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</si>
  <si>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</si>
  <si>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>政府性基金预算支出表</t>
  </si>
  <si>
    <t>科目名称　</t>
  </si>
  <si>
    <t>单位代码　</t>
  </si>
  <si>
    <t>本年政府性基金预算财政拨款支出</t>
  </si>
  <si>
    <t xml:space="preserve">    2.此表为空，因为本单位无政府性基金收支。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</si>
  <si>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</si>
  <si>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</si>
  <si>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</si>
  <si>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</si>
  <si>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</si>
  <si>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</si>
  <si>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</si>
  <si>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</si>
  <si>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</si>
  <si>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</si>
  <si>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</si>
  <si>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</si>
  <si>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</si>
  <si>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</si>
  <si>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</si>
  <si>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</si>
  <si>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</si>
  <si>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</si>
  <si>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</si>
  <si>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</si>
  <si>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</si>
  <si>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</si>
  <si>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</si>
  <si>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</si>
  <si>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</si>
  <si>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</si>
  <si>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 xml:space="preserve">       2.如此表为空表，请说明原因。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</si>
  <si>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</si>
  <si>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</si>
  <si>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</si>
  <si>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</si>
  <si>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</si>
  <si>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</si>
  <si>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</si>
  <si>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</si>
  <si>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九、医疗卫生与计划生育</t>
  </si>
  <si>
    <t>十、住房保障支出</t>
  </si>
  <si>
    <t>填报单位：林芝市文化系统</t>
  </si>
  <si>
    <t>填报单位：林芝市文化系统                                                      单位：万元</t>
  </si>
  <si>
    <r>
      <t>20</t>
    </r>
    <r>
      <rPr>
        <sz val="10.5"/>
        <color indexed="8"/>
        <rFont val="宋体"/>
        <family val="0"/>
      </rPr>
      <t>19</t>
    </r>
    <r>
      <rPr>
        <sz val="10.5"/>
        <color indexed="8"/>
        <rFont val="宋体"/>
        <family val="0"/>
      </rPr>
      <t>年预算数</t>
    </r>
  </si>
  <si>
    <t>文化旅游体育与传媒支出</t>
  </si>
  <si>
    <t>文化和旅游</t>
  </si>
  <si>
    <t>行政运行</t>
  </si>
  <si>
    <t>电影</t>
  </si>
  <si>
    <t>电视</t>
  </si>
  <si>
    <t>文化活动</t>
  </si>
  <si>
    <t>新闻出版电影</t>
  </si>
  <si>
    <t>广播电视</t>
  </si>
  <si>
    <t>财政对基本养老保险基金的补助</t>
  </si>
  <si>
    <t>财政对其他基本养老保险基金的补助</t>
  </si>
  <si>
    <t>购房补贴</t>
  </si>
  <si>
    <t>填报单位：林芝市文化系统                                                                           单位：万元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</si>
  <si>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</si>
  <si>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</si>
  <si>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r>
      <t xml:space="preserve"> 20</t>
    </r>
    <r>
      <rPr>
        <b/>
        <sz val="10.5"/>
        <color indexed="8"/>
        <rFont val="宋体"/>
        <family val="0"/>
      </rPr>
      <t>19</t>
    </r>
    <r>
      <rPr>
        <b/>
        <sz val="10.5"/>
        <color indexed="8"/>
        <rFont val="宋体"/>
        <family val="0"/>
      </rPr>
      <t>年预算数</t>
    </r>
  </si>
  <si>
    <t>公务用车运行维护费</t>
  </si>
  <si>
    <t>其他对个人和家庭的补助</t>
  </si>
  <si>
    <r>
      <t>9</t>
    </r>
    <r>
      <rPr>
        <sz val="10.5"/>
        <color indexed="8"/>
        <rFont val="宋体"/>
        <family val="0"/>
      </rPr>
      <t>9</t>
    </r>
  </si>
  <si>
    <t xml:space="preserve">填报单位：林芝市文化系统    </t>
  </si>
  <si>
    <t>填报单位：林芝市文化系统                                                          单位：万元</t>
  </si>
  <si>
    <t xml:space="preserve">填报单位：林芝市文化系统   </t>
  </si>
  <si>
    <t xml:space="preserve">填报单位：林芝市文化系统   </t>
  </si>
  <si>
    <t>单位：万元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</si>
</sst>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#,##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63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9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9" applyNumberFormat="0" applyFont="0" applyAlignment="0" applyProtection="0"/>
  </cellStyleXfs>
  <cellXfs count="14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21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21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selection activeCell="E14" sqref="E1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86" t="s">
        <v>0</v>
      </c>
      <c r="B1" s="86"/>
      <c r="C1" s="86"/>
      <c r="D1" s="86"/>
      <c r="E1" s="86"/>
      <c r="F1" s="86"/>
    </row>
    <row r="2" spans="1:6" ht="18.75">
      <c r="A2" s="87" t="s">
        <v>161</v>
      </c>
      <c r="B2" s="88"/>
      <c r="C2" s="36"/>
      <c r="D2" s="36"/>
      <c r="E2" s="89" t="s">
        <v>1</v>
      </c>
      <c r="F2" s="89"/>
    </row>
    <row r="3" spans="1:6" ht="24.75" customHeight="1">
      <c r="A3" s="90" t="s">
        <v>2</v>
      </c>
      <c r="B3" s="91"/>
      <c r="C3" s="90" t="s">
        <v>3</v>
      </c>
      <c r="D3" s="92"/>
      <c r="E3" s="92"/>
      <c r="F3" s="91"/>
    </row>
    <row r="4" spans="1:6" ht="24.75" customHeight="1">
      <c r="A4" s="9" t="s">
        <v>4</v>
      </c>
      <c r="B4" s="9" t="s">
        <v>5</v>
      </c>
      <c r="C4" s="9" t="s">
        <v>4</v>
      </c>
      <c r="D4" s="9" t="s">
        <v>6</v>
      </c>
      <c r="E4" s="37" t="s">
        <v>7</v>
      </c>
      <c r="F4" s="37" t="s">
        <v>8</v>
      </c>
    </row>
    <row r="5" spans="1:6" ht="24.75" customHeight="1">
      <c r="A5" s="10" t="s">
        <v>9</v>
      </c>
      <c r="B5" s="4">
        <v>4329.11</v>
      </c>
      <c r="C5" s="4" t="s">
        <v>10</v>
      </c>
      <c r="D5" s="58">
        <f>E5</f>
        <v>4329.110000000001</v>
      </c>
      <c r="E5" s="59">
        <f>SUM(E9:E12)</f>
        <v>4329.110000000001</v>
      </c>
      <c r="F5" s="4"/>
    </row>
    <row r="6" spans="1:6" ht="24.75" customHeight="1">
      <c r="A6" s="38" t="s">
        <v>11</v>
      </c>
      <c r="B6" s="4">
        <v>4329.11</v>
      </c>
      <c r="C6" s="10" t="s">
        <v>12</v>
      </c>
      <c r="D6" s="4"/>
      <c r="E6" s="4"/>
      <c r="F6" s="4"/>
    </row>
    <row r="7" spans="1:6" ht="24.75" customHeight="1">
      <c r="A7" s="38" t="s">
        <v>13</v>
      </c>
      <c r="B7" s="4"/>
      <c r="C7" s="10" t="s">
        <v>14</v>
      </c>
      <c r="D7" s="4"/>
      <c r="E7" s="4"/>
      <c r="F7" s="4"/>
    </row>
    <row r="8" spans="1:6" ht="24.75" customHeight="1">
      <c r="A8" s="38"/>
      <c r="B8" s="39"/>
      <c r="C8" s="10" t="s">
        <v>15</v>
      </c>
      <c r="D8" s="4"/>
      <c r="E8" s="4"/>
      <c r="F8" s="4"/>
    </row>
    <row r="9" spans="1:6" ht="24.75" customHeight="1">
      <c r="A9" s="38" t="s">
        <v>16</v>
      </c>
      <c r="B9" s="39"/>
      <c r="C9" s="10" t="s">
        <v>17</v>
      </c>
      <c r="D9" s="58">
        <f>E9</f>
        <v>3452.16</v>
      </c>
      <c r="E9" s="60">
        <v>3452.16</v>
      </c>
      <c r="F9" s="4"/>
    </row>
    <row r="10" spans="1:6" ht="24.75" customHeight="1">
      <c r="A10" s="38" t="s">
        <v>11</v>
      </c>
      <c r="B10" s="39"/>
      <c r="C10" s="10" t="s">
        <v>18</v>
      </c>
      <c r="D10" s="58">
        <f>E10</f>
        <v>383.07</v>
      </c>
      <c r="E10" s="60">
        <v>383.07</v>
      </c>
      <c r="F10" s="4"/>
    </row>
    <row r="11" spans="1:6" ht="24.75" customHeight="1">
      <c r="A11" s="38" t="s">
        <v>13</v>
      </c>
      <c r="B11" s="39"/>
      <c r="C11" s="10" t="s">
        <v>19</v>
      </c>
      <c r="D11" s="58">
        <f>E11</f>
        <v>158.49</v>
      </c>
      <c r="E11" s="60">
        <v>158.49</v>
      </c>
      <c r="F11" s="4"/>
    </row>
    <row r="12" spans="1:6" ht="24.75" customHeight="1">
      <c r="A12" s="39"/>
      <c r="B12" s="39"/>
      <c r="C12" s="10" t="s">
        <v>20</v>
      </c>
      <c r="D12" s="58">
        <f>E12</f>
        <v>335.39</v>
      </c>
      <c r="E12" s="60">
        <v>335.39</v>
      </c>
      <c r="F12" s="4"/>
    </row>
    <row r="13" spans="1:6" ht="24.75" customHeight="1">
      <c r="A13" s="39"/>
      <c r="B13" s="39"/>
      <c r="C13" s="38" t="s">
        <v>21</v>
      </c>
      <c r="D13" s="4"/>
      <c r="E13" s="4"/>
      <c r="F13" s="4"/>
    </row>
    <row r="14" spans="1:6" ht="24.75" customHeight="1">
      <c r="A14" s="39"/>
      <c r="B14" s="39"/>
      <c r="C14" s="38" t="s">
        <v>22</v>
      </c>
      <c r="D14" s="4"/>
      <c r="E14" s="4"/>
      <c r="F14" s="4"/>
    </row>
    <row r="15" spans="1:6" ht="24.75" customHeight="1">
      <c r="A15" s="39"/>
      <c r="B15" s="39"/>
      <c r="C15" s="38"/>
      <c r="D15" s="4"/>
      <c r="E15" s="4"/>
      <c r="F15" s="4"/>
    </row>
    <row r="16" spans="1:6" ht="24.75" customHeight="1">
      <c r="A16" s="39" t="s">
        <v>23</v>
      </c>
      <c r="B16" s="39">
        <f>B5</f>
        <v>4329.11</v>
      </c>
      <c r="C16" s="39" t="s">
        <v>24</v>
      </c>
      <c r="D16" s="4">
        <f>D5+D14</f>
        <v>4329.110000000001</v>
      </c>
      <c r="E16" s="4">
        <f>E5+E14</f>
        <v>4329.110000000001</v>
      </c>
      <c r="F16" s="4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2">
      <selection activeCell="D35" sqref="D35:E35"/>
    </sheetView>
  </sheetViews>
  <sheetFormatPr defaultColWidth="9.00390625" defaultRowHeight="15"/>
  <cols>
    <col min="1" max="1" width="17.421875" style="1" customWidth="1"/>
    <col min="2" max="2" width="25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23.421875" style="0" customWidth="1"/>
    <col min="13" max="13" width="10.421875" style="0" bestFit="1" customWidth="1"/>
  </cols>
  <sheetData>
    <row r="1" spans="1:6" ht="36" customHeight="1">
      <c r="A1" s="34"/>
      <c r="B1" s="13"/>
      <c r="C1" s="3" t="s">
        <v>25</v>
      </c>
      <c r="D1" s="13"/>
      <c r="E1" s="13"/>
      <c r="F1" s="13"/>
    </row>
    <row r="2" spans="1:6" ht="16.5" customHeight="1">
      <c r="A2" s="93" t="s">
        <v>162</v>
      </c>
      <c r="B2" s="94"/>
      <c r="C2" s="94"/>
      <c r="D2" s="94"/>
      <c r="E2" s="94"/>
      <c r="F2" s="94"/>
    </row>
    <row r="3" spans="1:6" ht="30" customHeight="1">
      <c r="A3" s="95" t="s">
        <v>26</v>
      </c>
      <c r="B3" s="95"/>
      <c r="C3" s="96" t="s">
        <v>163</v>
      </c>
      <c r="D3" s="95"/>
      <c r="E3" s="95"/>
      <c r="F3" s="95" t="s">
        <v>27</v>
      </c>
    </row>
    <row r="4" spans="1:6" ht="30" customHeight="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95"/>
    </row>
    <row r="5" spans="1:6" ht="30" customHeight="1">
      <c r="A5" s="63">
        <v>207</v>
      </c>
      <c r="B5" s="61" t="s">
        <v>164</v>
      </c>
      <c r="C5" s="4">
        <f>D5+E5</f>
        <v>3452.16</v>
      </c>
      <c r="D5" s="4">
        <f>D6+D14+D16</f>
        <v>2622.92</v>
      </c>
      <c r="E5" s="4">
        <f>E6+E14+E16</f>
        <v>829.24</v>
      </c>
      <c r="F5" s="4"/>
    </row>
    <row r="6" spans="1:6" ht="30" customHeight="1">
      <c r="A6" s="63">
        <v>20701</v>
      </c>
      <c r="B6" s="61" t="s">
        <v>165</v>
      </c>
      <c r="C6" s="4">
        <f>D6+E6</f>
        <v>1541.22</v>
      </c>
      <c r="D6" s="4">
        <f>SUM(D7:D13)</f>
        <v>1382.98</v>
      </c>
      <c r="E6" s="4">
        <f>SUM(E7:E13)</f>
        <v>158.23999999999998</v>
      </c>
      <c r="F6" s="4"/>
    </row>
    <row r="7" spans="1:6" ht="30" customHeight="1">
      <c r="A7" s="7">
        <v>2070101</v>
      </c>
      <c r="B7" s="61" t="s">
        <v>166</v>
      </c>
      <c r="C7" s="4">
        <f aca="true" t="shared" si="0" ref="C7:C13">D7+E7</f>
        <v>622.37</v>
      </c>
      <c r="D7" s="4">
        <v>622.37</v>
      </c>
      <c r="E7" s="20"/>
      <c r="F7" s="4"/>
    </row>
    <row r="8" spans="1:6" ht="30" customHeight="1">
      <c r="A8" s="7">
        <v>2070104</v>
      </c>
      <c r="B8" s="4" t="s">
        <v>33</v>
      </c>
      <c r="C8" s="4">
        <f t="shared" si="0"/>
        <v>119.05999999999999</v>
      </c>
      <c r="D8" s="4">
        <v>87.57</v>
      </c>
      <c r="E8" s="20">
        <v>31.49</v>
      </c>
      <c r="F8" s="4"/>
    </row>
    <row r="9" spans="1:6" ht="30" customHeight="1">
      <c r="A9" s="7">
        <v>2070107</v>
      </c>
      <c r="B9" s="4" t="s">
        <v>35</v>
      </c>
      <c r="C9" s="62">
        <f t="shared" si="0"/>
        <v>490.2</v>
      </c>
      <c r="D9" s="62">
        <v>441.4</v>
      </c>
      <c r="E9" s="66">
        <v>48.8</v>
      </c>
      <c r="F9" s="4"/>
    </row>
    <row r="10" spans="1:6" ht="30" customHeight="1">
      <c r="A10" s="7">
        <v>2070108</v>
      </c>
      <c r="B10" s="61" t="s">
        <v>169</v>
      </c>
      <c r="C10" s="4">
        <f t="shared" si="0"/>
        <v>15</v>
      </c>
      <c r="D10" s="4"/>
      <c r="E10" s="20">
        <v>15</v>
      </c>
      <c r="F10" s="4"/>
    </row>
    <row r="11" spans="1:6" ht="30" customHeight="1">
      <c r="A11" s="7">
        <v>2070109</v>
      </c>
      <c r="B11" s="4" t="s">
        <v>34</v>
      </c>
      <c r="C11" s="4">
        <f t="shared" si="0"/>
        <v>250.14</v>
      </c>
      <c r="D11" s="4">
        <v>231.64</v>
      </c>
      <c r="E11" s="66">
        <v>18.5</v>
      </c>
      <c r="F11" s="4"/>
    </row>
    <row r="12" spans="1:6" ht="30" customHeight="1">
      <c r="A12" s="7">
        <v>2070111</v>
      </c>
      <c r="B12" s="4" t="s">
        <v>36</v>
      </c>
      <c r="C12" s="4">
        <f t="shared" si="0"/>
        <v>8.8</v>
      </c>
      <c r="D12" s="4"/>
      <c r="E12" s="66">
        <v>8.8</v>
      </c>
      <c r="F12" s="4"/>
    </row>
    <row r="13" spans="1:6" ht="30" customHeight="1">
      <c r="A13" s="7">
        <v>2070199</v>
      </c>
      <c r="B13" s="4" t="s">
        <v>37</v>
      </c>
      <c r="C13" s="4">
        <f t="shared" si="0"/>
        <v>35.65</v>
      </c>
      <c r="D13" s="4"/>
      <c r="E13" s="20">
        <v>35.65</v>
      </c>
      <c r="F13" s="4"/>
    </row>
    <row r="14" spans="1:6" ht="30" customHeight="1">
      <c r="A14" s="63">
        <v>20706</v>
      </c>
      <c r="B14" s="61" t="s">
        <v>170</v>
      </c>
      <c r="C14" s="4">
        <f>C15</f>
        <v>101.46</v>
      </c>
      <c r="D14" s="4">
        <f>D15</f>
        <v>96.46</v>
      </c>
      <c r="E14" s="20">
        <f>E15</f>
        <v>5</v>
      </c>
      <c r="F14" s="4"/>
    </row>
    <row r="15" spans="1:6" ht="30" customHeight="1">
      <c r="A15" s="7">
        <v>2070607</v>
      </c>
      <c r="B15" s="61" t="s">
        <v>167</v>
      </c>
      <c r="C15" s="4">
        <f>D15+E15</f>
        <v>101.46</v>
      </c>
      <c r="D15" s="4">
        <v>96.46</v>
      </c>
      <c r="E15" s="20">
        <v>5</v>
      </c>
      <c r="F15" s="4"/>
    </row>
    <row r="16" spans="1:6" ht="30" customHeight="1">
      <c r="A16" s="63">
        <v>20708</v>
      </c>
      <c r="B16" s="61" t="s">
        <v>171</v>
      </c>
      <c r="C16" s="4">
        <f>C17</f>
        <v>1809.48</v>
      </c>
      <c r="D16" s="4">
        <f>D17</f>
        <v>1143.48</v>
      </c>
      <c r="E16" s="20">
        <f>E17</f>
        <v>666</v>
      </c>
      <c r="F16" s="4"/>
    </row>
    <row r="17" spans="1:6" ht="30" customHeight="1">
      <c r="A17" s="7">
        <v>2070805</v>
      </c>
      <c r="B17" s="61" t="s">
        <v>168</v>
      </c>
      <c r="C17" s="4">
        <f>D17+E17</f>
        <v>1809.48</v>
      </c>
      <c r="D17" s="4">
        <v>1143.48</v>
      </c>
      <c r="E17" s="20">
        <v>666</v>
      </c>
      <c r="F17" s="4"/>
    </row>
    <row r="18" spans="1:6" ht="30" customHeight="1">
      <c r="A18" s="63">
        <v>208</v>
      </c>
      <c r="B18" s="4" t="s">
        <v>38</v>
      </c>
      <c r="C18" s="4">
        <f>C19+C21</f>
        <v>383.07</v>
      </c>
      <c r="D18" s="4">
        <f>D19+D21</f>
        <v>383.07</v>
      </c>
      <c r="E18" s="4"/>
      <c r="F18" s="4"/>
    </row>
    <row r="19" spans="1:6" ht="30" customHeight="1">
      <c r="A19" s="63">
        <v>20826</v>
      </c>
      <c r="B19" s="61" t="s">
        <v>172</v>
      </c>
      <c r="C19" s="4">
        <f>C20</f>
        <v>360.69</v>
      </c>
      <c r="D19" s="4">
        <f>D20</f>
        <v>360.69</v>
      </c>
      <c r="E19" s="4"/>
      <c r="F19" s="4"/>
    </row>
    <row r="20" spans="1:6" ht="30" customHeight="1">
      <c r="A20" s="64">
        <v>2082699</v>
      </c>
      <c r="B20" s="61" t="s">
        <v>173</v>
      </c>
      <c r="C20" s="4">
        <f>D20+E20</f>
        <v>360.69</v>
      </c>
      <c r="D20" s="4">
        <v>360.69</v>
      </c>
      <c r="E20" s="4"/>
      <c r="F20" s="4"/>
    </row>
    <row r="21" spans="1:6" ht="30" customHeight="1">
      <c r="A21" s="63">
        <v>20827</v>
      </c>
      <c r="B21" s="4" t="s">
        <v>39</v>
      </c>
      <c r="C21" s="4">
        <f>SUM(C22:C24)</f>
        <v>22.380000000000003</v>
      </c>
      <c r="D21" s="4">
        <f>SUM(D22:D24)</f>
        <v>22.380000000000003</v>
      </c>
      <c r="E21" s="4"/>
      <c r="F21" s="4"/>
    </row>
    <row r="22" spans="1:6" ht="30" customHeight="1">
      <c r="A22" s="7">
        <v>2082701</v>
      </c>
      <c r="B22" s="4" t="s">
        <v>40</v>
      </c>
      <c r="C22" s="4">
        <f>D22+E22</f>
        <v>6.65</v>
      </c>
      <c r="D22" s="4">
        <v>6.65</v>
      </c>
      <c r="E22" s="4"/>
      <c r="F22" s="4"/>
    </row>
    <row r="23" spans="1:6" ht="30" customHeight="1">
      <c r="A23" s="7">
        <v>2082702</v>
      </c>
      <c r="B23" s="4" t="s">
        <v>41</v>
      </c>
      <c r="C23" s="4">
        <f>D23+E23</f>
        <v>3.1</v>
      </c>
      <c r="D23" s="4">
        <v>3.1</v>
      </c>
      <c r="E23" s="4"/>
      <c r="F23" s="4"/>
    </row>
    <row r="24" spans="1:6" ht="30" customHeight="1">
      <c r="A24" s="7">
        <v>2082703</v>
      </c>
      <c r="B24" s="4" t="s">
        <v>42</v>
      </c>
      <c r="C24" s="4">
        <f>D24+E24</f>
        <v>12.63</v>
      </c>
      <c r="D24" s="4">
        <v>12.63</v>
      </c>
      <c r="E24" s="4"/>
      <c r="F24" s="4"/>
    </row>
    <row r="25" spans="1:6" ht="30" customHeight="1">
      <c r="A25" s="63">
        <v>210</v>
      </c>
      <c r="B25" s="4" t="s">
        <v>43</v>
      </c>
      <c r="C25" s="35">
        <f>C26+C28</f>
        <v>158.49</v>
      </c>
      <c r="D25" s="35">
        <f>D26+D28</f>
        <v>158.49</v>
      </c>
      <c r="E25" s="4"/>
      <c r="F25" s="4"/>
    </row>
    <row r="26" spans="1:6" ht="30" customHeight="1">
      <c r="A26" s="63">
        <v>21011</v>
      </c>
      <c r="B26" s="4" t="s">
        <v>44</v>
      </c>
      <c r="C26" s="35">
        <f>C27</f>
        <v>14.22</v>
      </c>
      <c r="D26" s="35">
        <f>D27</f>
        <v>14.22</v>
      </c>
      <c r="E26" s="4"/>
      <c r="F26" s="4"/>
    </row>
    <row r="27" spans="1:6" ht="30" customHeight="1">
      <c r="A27" s="7">
        <v>2101103</v>
      </c>
      <c r="B27" s="4" t="s">
        <v>45</v>
      </c>
      <c r="C27" s="35">
        <f>D27+E27</f>
        <v>14.22</v>
      </c>
      <c r="D27" s="35">
        <v>14.22</v>
      </c>
      <c r="E27" s="4"/>
      <c r="F27" s="4"/>
    </row>
    <row r="28" spans="1:6" ht="30" customHeight="1">
      <c r="A28" s="63">
        <v>21012</v>
      </c>
      <c r="B28" s="4" t="s">
        <v>46</v>
      </c>
      <c r="C28" s="4">
        <f>C29</f>
        <v>144.27</v>
      </c>
      <c r="D28" s="4">
        <f>D29</f>
        <v>144.27</v>
      </c>
      <c r="E28" s="4"/>
      <c r="F28" s="4"/>
    </row>
    <row r="29" spans="1:6" ht="30" customHeight="1">
      <c r="A29" s="7">
        <v>2101201</v>
      </c>
      <c r="B29" s="4" t="s">
        <v>47</v>
      </c>
      <c r="C29" s="4">
        <f>D29+E29</f>
        <v>144.27</v>
      </c>
      <c r="D29" s="4">
        <v>144.27</v>
      </c>
      <c r="E29" s="4"/>
      <c r="F29" s="4"/>
    </row>
    <row r="30" spans="1:6" ht="30" customHeight="1">
      <c r="A30" s="63">
        <v>221</v>
      </c>
      <c r="B30" s="4" t="s">
        <v>48</v>
      </c>
      <c r="C30" s="4">
        <f>C31</f>
        <v>335.39</v>
      </c>
      <c r="D30" s="4">
        <f>D31</f>
        <v>335.39</v>
      </c>
      <c r="E30" s="4"/>
      <c r="F30" s="4"/>
    </row>
    <row r="31" spans="1:6" ht="30" customHeight="1">
      <c r="A31" s="63">
        <v>22102</v>
      </c>
      <c r="B31" s="4" t="s">
        <v>49</v>
      </c>
      <c r="C31" s="4">
        <f>SUM(C32:C33)</f>
        <v>335.39</v>
      </c>
      <c r="D31" s="4">
        <f>SUM(D32:D33)</f>
        <v>335.39</v>
      </c>
      <c r="E31" s="4"/>
      <c r="F31" s="4"/>
    </row>
    <row r="32" spans="1:6" ht="30" customHeight="1">
      <c r="A32" s="7">
        <v>2210201</v>
      </c>
      <c r="B32" s="4" t="s">
        <v>50</v>
      </c>
      <c r="C32" s="4">
        <f>D32</f>
        <v>222.38</v>
      </c>
      <c r="D32" s="4">
        <v>222.38</v>
      </c>
      <c r="E32" s="4"/>
      <c r="F32" s="4"/>
    </row>
    <row r="33" spans="1:6" ht="30" customHeight="1">
      <c r="A33" s="64">
        <v>2210203</v>
      </c>
      <c r="B33" s="61" t="s">
        <v>174</v>
      </c>
      <c r="C33" s="4">
        <f>D33</f>
        <v>113.01</v>
      </c>
      <c r="D33" s="4">
        <v>113.01</v>
      </c>
      <c r="E33" s="4"/>
      <c r="F33" s="4"/>
    </row>
    <row r="34" spans="1:6" ht="30" customHeight="1">
      <c r="A34" s="7" t="s">
        <v>21</v>
      </c>
      <c r="B34" s="4" t="s">
        <v>21</v>
      </c>
      <c r="C34" s="4"/>
      <c r="D34" s="4"/>
      <c r="E34" s="4"/>
      <c r="F34" s="4"/>
    </row>
    <row r="35" spans="1:6" ht="30" customHeight="1">
      <c r="A35" s="7" t="s">
        <v>6</v>
      </c>
      <c r="B35" s="4" t="s">
        <v>21</v>
      </c>
      <c r="C35" s="35">
        <f>D35+E35</f>
        <v>4329.110000000001</v>
      </c>
      <c r="D35" s="65">
        <f>D5+D18+D25+D30</f>
        <v>3499.8700000000003</v>
      </c>
      <c r="E35" s="4">
        <f>E5</f>
        <v>829.24</v>
      </c>
      <c r="F35" s="4"/>
    </row>
    <row r="36" spans="1:6" ht="13.5">
      <c r="A36" s="97" t="s">
        <v>51</v>
      </c>
      <c r="B36" s="98"/>
      <c r="C36" s="98"/>
      <c r="D36" s="98"/>
      <c r="E36" s="98"/>
      <c r="F36" s="98"/>
    </row>
  </sheetData>
  <sheetProtection/>
  <mergeCells count="5">
    <mergeCell ref="A2:F2"/>
    <mergeCell ref="A3:B3"/>
    <mergeCell ref="C3:E3"/>
    <mergeCell ref="A36:F36"/>
    <mergeCell ref="F3:F4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H34" sqref="H34:I34"/>
    </sheetView>
  </sheetViews>
  <sheetFormatPr defaultColWidth="9.00390625" defaultRowHeight="15"/>
  <cols>
    <col min="1" max="2" width="7.00390625" style="2" customWidth="1"/>
    <col min="3" max="3" width="21.28125" style="16" customWidth="1"/>
    <col min="4" max="4" width="8.57421875" style="0" customWidth="1"/>
    <col min="5" max="5" width="6.28125" style="2" customWidth="1"/>
    <col min="6" max="6" width="7.140625" style="2" customWidth="1"/>
    <col min="7" max="7" width="18.57421875" style="8" customWidth="1"/>
    <col min="8" max="8" width="10.28125" style="8" customWidth="1"/>
    <col min="9" max="9" width="10.8515625" style="0" customWidth="1"/>
    <col min="10" max="10" width="11.421875" style="0" customWidth="1"/>
    <col min="11" max="11" width="9.421875" style="0" bestFit="1" customWidth="1"/>
    <col min="17" max="17" width="20.421875" style="0" customWidth="1"/>
  </cols>
  <sheetData>
    <row r="1" spans="1:10" ht="42.75" customHeight="1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1" customHeight="1">
      <c r="A2" s="93" t="s">
        <v>175</v>
      </c>
      <c r="B2" s="94"/>
      <c r="C2" s="103"/>
      <c r="D2" s="94"/>
      <c r="E2" s="94"/>
      <c r="F2" s="103"/>
      <c r="G2" s="103"/>
      <c r="H2" s="103"/>
      <c r="I2" s="94"/>
      <c r="J2" s="94"/>
    </row>
    <row r="3" spans="1:10" ht="24.75" customHeight="1">
      <c r="A3" s="104" t="s">
        <v>53</v>
      </c>
      <c r="B3" s="104"/>
      <c r="C3" s="104"/>
      <c r="D3" s="104"/>
      <c r="E3" s="104" t="s">
        <v>54</v>
      </c>
      <c r="F3" s="104"/>
      <c r="G3" s="104"/>
      <c r="H3" s="104"/>
      <c r="I3" s="104"/>
      <c r="J3" s="104" t="s">
        <v>27</v>
      </c>
    </row>
    <row r="4" spans="1:10" ht="24.75" customHeight="1">
      <c r="A4" s="104" t="s">
        <v>28</v>
      </c>
      <c r="B4" s="104"/>
      <c r="C4" s="104" t="s">
        <v>29</v>
      </c>
      <c r="D4" s="104" t="s">
        <v>6</v>
      </c>
      <c r="E4" s="104" t="s">
        <v>28</v>
      </c>
      <c r="F4" s="104"/>
      <c r="G4" s="104" t="s">
        <v>29</v>
      </c>
      <c r="H4" s="125" t="s">
        <v>55</v>
      </c>
      <c r="I4" s="104" t="s">
        <v>56</v>
      </c>
      <c r="J4" s="104"/>
    </row>
    <row r="5" spans="1:10" ht="24.75" customHeight="1">
      <c r="A5" s="17" t="s">
        <v>57</v>
      </c>
      <c r="B5" s="9" t="s">
        <v>58</v>
      </c>
      <c r="C5" s="104"/>
      <c r="D5" s="104"/>
      <c r="E5" s="9" t="s">
        <v>57</v>
      </c>
      <c r="F5" s="9" t="s">
        <v>58</v>
      </c>
      <c r="G5" s="104"/>
      <c r="H5" s="126"/>
      <c r="I5" s="104"/>
      <c r="J5" s="9"/>
    </row>
    <row r="6" spans="1:10" ht="24.75" customHeight="1">
      <c r="A6" s="18">
        <v>501</v>
      </c>
      <c r="B6" s="19"/>
      <c r="C6" s="69" t="s">
        <v>59</v>
      </c>
      <c r="D6" s="62">
        <f>H6</f>
        <v>3233.9000000000005</v>
      </c>
      <c r="E6" s="20">
        <v>301</v>
      </c>
      <c r="F6" s="20"/>
      <c r="G6" s="67" t="s">
        <v>60</v>
      </c>
      <c r="H6" s="21">
        <f>SUM(H7:H16)</f>
        <v>3233.9000000000005</v>
      </c>
      <c r="I6" s="20"/>
      <c r="J6" s="20"/>
    </row>
    <row r="7" spans="1:10" ht="24.75" customHeight="1">
      <c r="A7" s="106"/>
      <c r="B7" s="100" t="s">
        <v>61</v>
      </c>
      <c r="C7" s="111" t="s">
        <v>62</v>
      </c>
      <c r="D7" s="111">
        <f>SUM(H7:H10)</f>
        <v>2080.4300000000003</v>
      </c>
      <c r="E7" s="105"/>
      <c r="F7" s="22" t="s">
        <v>63</v>
      </c>
      <c r="G7" s="20" t="s">
        <v>64</v>
      </c>
      <c r="H7" s="21">
        <v>498.59</v>
      </c>
      <c r="I7" s="20"/>
      <c r="J7" s="20"/>
    </row>
    <row r="8" spans="1:10" ht="24.75" customHeight="1">
      <c r="A8" s="106"/>
      <c r="B8" s="100"/>
      <c r="C8" s="112"/>
      <c r="D8" s="112"/>
      <c r="E8" s="105"/>
      <c r="F8" s="22" t="s">
        <v>65</v>
      </c>
      <c r="G8" s="20" t="s">
        <v>66</v>
      </c>
      <c r="H8" s="21">
        <v>1384.38</v>
      </c>
      <c r="I8" s="20"/>
      <c r="J8" s="20"/>
    </row>
    <row r="9" spans="1:10" ht="24.75" customHeight="1">
      <c r="A9" s="106"/>
      <c r="B9" s="100"/>
      <c r="C9" s="112"/>
      <c r="D9" s="112"/>
      <c r="E9" s="105"/>
      <c r="F9" s="22" t="s">
        <v>67</v>
      </c>
      <c r="G9" s="20" t="s">
        <v>68</v>
      </c>
      <c r="H9" s="21">
        <v>147.42</v>
      </c>
      <c r="I9" s="20"/>
      <c r="J9" s="20"/>
    </row>
    <row r="10" spans="1:10" ht="24.75" customHeight="1">
      <c r="A10" s="106"/>
      <c r="B10" s="100"/>
      <c r="C10" s="112"/>
      <c r="D10" s="112"/>
      <c r="E10" s="105"/>
      <c r="F10" s="22" t="s">
        <v>69</v>
      </c>
      <c r="G10" s="20" t="s">
        <v>70</v>
      </c>
      <c r="H10" s="21">
        <v>50.04</v>
      </c>
      <c r="I10" s="20"/>
      <c r="J10" s="20"/>
    </row>
    <row r="11" spans="1:10" ht="24.75" customHeight="1">
      <c r="A11" s="107"/>
      <c r="B11" s="99" t="s">
        <v>65</v>
      </c>
      <c r="C11" s="113" t="s">
        <v>71</v>
      </c>
      <c r="D11" s="95">
        <f>SUM(H11:H14)</f>
        <v>541.5600000000001</v>
      </c>
      <c r="E11" s="105"/>
      <c r="F11" s="22" t="s">
        <v>72</v>
      </c>
      <c r="G11" s="20" t="s">
        <v>73</v>
      </c>
      <c r="H11" s="21">
        <v>360.69</v>
      </c>
      <c r="I11" s="20"/>
      <c r="J11" s="20"/>
    </row>
    <row r="12" spans="1:10" ht="24.75" customHeight="1">
      <c r="A12" s="106"/>
      <c r="B12" s="100"/>
      <c r="C12" s="114"/>
      <c r="D12" s="95"/>
      <c r="E12" s="105"/>
      <c r="F12" s="22" t="s">
        <v>74</v>
      </c>
      <c r="G12" s="20" t="s">
        <v>75</v>
      </c>
      <c r="H12" s="21">
        <v>144.27</v>
      </c>
      <c r="I12" s="20"/>
      <c r="J12" s="20"/>
    </row>
    <row r="13" spans="1:10" ht="24.75" customHeight="1">
      <c r="A13" s="106"/>
      <c r="B13" s="100"/>
      <c r="C13" s="114"/>
      <c r="D13" s="95"/>
      <c r="E13" s="105"/>
      <c r="F13" s="22" t="s">
        <v>76</v>
      </c>
      <c r="G13" s="20" t="s">
        <v>77</v>
      </c>
      <c r="H13" s="21">
        <v>14.22</v>
      </c>
      <c r="I13" s="33"/>
      <c r="J13" s="20"/>
    </row>
    <row r="14" spans="1:10" ht="24.75" customHeight="1">
      <c r="A14" s="108"/>
      <c r="B14" s="101"/>
      <c r="C14" s="115"/>
      <c r="D14" s="95"/>
      <c r="E14" s="105"/>
      <c r="F14" s="22" t="s">
        <v>78</v>
      </c>
      <c r="G14" s="20" t="s">
        <v>79</v>
      </c>
      <c r="H14" s="21">
        <v>22.38</v>
      </c>
      <c r="I14" s="20"/>
      <c r="J14" s="20"/>
    </row>
    <row r="15" spans="1:10" ht="24.75" customHeight="1">
      <c r="A15" s="18"/>
      <c r="B15" s="19" t="s">
        <v>67</v>
      </c>
      <c r="C15" s="4" t="s">
        <v>50</v>
      </c>
      <c r="D15" s="4">
        <f>H15</f>
        <v>222.38</v>
      </c>
      <c r="E15" s="105"/>
      <c r="F15" s="22" t="s">
        <v>80</v>
      </c>
      <c r="G15" s="20" t="s">
        <v>50</v>
      </c>
      <c r="H15" s="21">
        <v>222.38</v>
      </c>
      <c r="I15" s="20"/>
      <c r="J15" s="20"/>
    </row>
    <row r="16" spans="1:10" ht="24.75" customHeight="1">
      <c r="A16" s="18"/>
      <c r="B16" s="19" t="s">
        <v>81</v>
      </c>
      <c r="C16" s="4" t="s">
        <v>82</v>
      </c>
      <c r="D16" s="4">
        <f>H16</f>
        <v>389.53</v>
      </c>
      <c r="E16" s="105"/>
      <c r="F16" s="22" t="s">
        <v>83</v>
      </c>
      <c r="G16" s="20" t="s">
        <v>82</v>
      </c>
      <c r="H16" s="21">
        <v>389.53</v>
      </c>
      <c r="I16" s="20"/>
      <c r="J16" s="20"/>
    </row>
    <row r="17" spans="1:10" ht="24.75" customHeight="1">
      <c r="A17" s="18" t="s">
        <v>84</v>
      </c>
      <c r="B17" s="19"/>
      <c r="C17" s="69" t="s">
        <v>85</v>
      </c>
      <c r="D17" s="4">
        <f>I17</f>
        <v>207.15</v>
      </c>
      <c r="E17" s="20">
        <v>302</v>
      </c>
      <c r="F17" s="22"/>
      <c r="G17" s="67" t="s">
        <v>86</v>
      </c>
      <c r="H17" s="21"/>
      <c r="I17" s="58">
        <f>SUM(I18:I29)</f>
        <v>207.15</v>
      </c>
      <c r="J17" s="20"/>
    </row>
    <row r="18" spans="1:10" ht="24.75" customHeight="1">
      <c r="A18" s="107"/>
      <c r="B18" s="99" t="s">
        <v>63</v>
      </c>
      <c r="C18" s="113" t="s">
        <v>87</v>
      </c>
      <c r="D18" s="116">
        <f>SUM(I18:I27)-I24-I25</f>
        <v>122.65</v>
      </c>
      <c r="E18" s="123"/>
      <c r="F18" s="22" t="s">
        <v>63</v>
      </c>
      <c r="G18" s="24" t="s">
        <v>88</v>
      </c>
      <c r="H18" s="21"/>
      <c r="I18" s="21">
        <v>4.22</v>
      </c>
      <c r="J18" s="20"/>
    </row>
    <row r="19" spans="1:10" ht="24.75" customHeight="1">
      <c r="A19" s="106"/>
      <c r="B19" s="100"/>
      <c r="C19" s="114"/>
      <c r="D19" s="116"/>
      <c r="E19" s="123"/>
      <c r="F19" s="22" t="s">
        <v>65</v>
      </c>
      <c r="G19" s="24" t="s">
        <v>89</v>
      </c>
      <c r="H19" s="21"/>
      <c r="I19" s="21">
        <v>1.99</v>
      </c>
      <c r="J19" s="20"/>
    </row>
    <row r="20" spans="1:10" ht="24.75" customHeight="1">
      <c r="A20" s="106"/>
      <c r="B20" s="100"/>
      <c r="C20" s="114"/>
      <c r="D20" s="116"/>
      <c r="E20" s="123"/>
      <c r="F20" s="22" t="s">
        <v>90</v>
      </c>
      <c r="G20" s="24" t="s">
        <v>91</v>
      </c>
      <c r="H20" s="21"/>
      <c r="I20" s="21">
        <v>8.2</v>
      </c>
      <c r="J20" s="20"/>
    </row>
    <row r="21" spans="1:10" ht="24.75" customHeight="1">
      <c r="A21" s="106"/>
      <c r="B21" s="100"/>
      <c r="C21" s="114"/>
      <c r="D21" s="116"/>
      <c r="E21" s="123"/>
      <c r="F21" s="22" t="s">
        <v>92</v>
      </c>
      <c r="G21" s="24" t="s">
        <v>93</v>
      </c>
      <c r="H21" s="21"/>
      <c r="I21" s="21">
        <v>8.98</v>
      </c>
      <c r="J21" s="20"/>
    </row>
    <row r="22" spans="1:10" ht="24.75" customHeight="1">
      <c r="A22" s="106"/>
      <c r="B22" s="100"/>
      <c r="C22" s="114"/>
      <c r="D22" s="116"/>
      <c r="E22" s="123"/>
      <c r="F22" s="22" t="s">
        <v>72</v>
      </c>
      <c r="G22" s="24" t="s">
        <v>94</v>
      </c>
      <c r="H22" s="25"/>
      <c r="I22" s="21">
        <v>2.37</v>
      </c>
      <c r="J22" s="20"/>
    </row>
    <row r="23" spans="1:10" ht="24.75" customHeight="1">
      <c r="A23" s="106"/>
      <c r="B23" s="100"/>
      <c r="C23" s="114"/>
      <c r="D23" s="116"/>
      <c r="E23" s="123"/>
      <c r="F23" s="22" t="s">
        <v>95</v>
      </c>
      <c r="G23" s="24" t="s">
        <v>96</v>
      </c>
      <c r="H23" s="25"/>
      <c r="I23" s="21">
        <v>60.94</v>
      </c>
      <c r="J23" s="20"/>
    </row>
    <row r="24" spans="1:10" ht="24.75" customHeight="1">
      <c r="A24" s="106"/>
      <c r="B24" s="100"/>
      <c r="C24" s="114"/>
      <c r="D24" s="116"/>
      <c r="E24" s="123"/>
      <c r="F24" s="22" t="s">
        <v>80</v>
      </c>
      <c r="G24" s="24" t="s">
        <v>97</v>
      </c>
      <c r="H24" s="25"/>
      <c r="I24" s="21">
        <v>1</v>
      </c>
      <c r="J24" s="20"/>
    </row>
    <row r="25" spans="1:10" ht="24.75" customHeight="1">
      <c r="A25" s="106"/>
      <c r="B25" s="101"/>
      <c r="C25" s="115"/>
      <c r="D25" s="116"/>
      <c r="E25" s="123"/>
      <c r="F25" s="22" t="s">
        <v>98</v>
      </c>
      <c r="G25" s="24" t="s">
        <v>99</v>
      </c>
      <c r="H25" s="25"/>
      <c r="I25" s="21">
        <v>15.44</v>
      </c>
      <c r="J25" s="20"/>
    </row>
    <row r="26" spans="1:10" ht="24.75" customHeight="1">
      <c r="A26" s="26"/>
      <c r="B26" s="19" t="s">
        <v>69</v>
      </c>
      <c r="C26" s="27" t="s">
        <v>99</v>
      </c>
      <c r="D26" s="23">
        <f>I25</f>
        <v>15.44</v>
      </c>
      <c r="E26" s="124"/>
      <c r="F26" s="22" t="s">
        <v>100</v>
      </c>
      <c r="G26" s="24" t="s">
        <v>101</v>
      </c>
      <c r="H26" s="25"/>
      <c r="I26" s="21">
        <v>34.91</v>
      </c>
      <c r="J26" s="20"/>
    </row>
    <row r="27" spans="1:10" ht="24.75" customHeight="1">
      <c r="A27" s="26"/>
      <c r="B27" s="19" t="s">
        <v>72</v>
      </c>
      <c r="C27" s="23" t="s">
        <v>102</v>
      </c>
      <c r="D27" s="23">
        <f>I28</f>
        <v>65.57</v>
      </c>
      <c r="E27" s="124"/>
      <c r="F27" s="22" t="s">
        <v>103</v>
      </c>
      <c r="G27" s="24" t="s">
        <v>104</v>
      </c>
      <c r="H27" s="25"/>
      <c r="I27" s="21">
        <v>1.04</v>
      </c>
      <c r="J27" s="20"/>
    </row>
    <row r="28" spans="1:10" ht="24.75" customHeight="1">
      <c r="A28" s="28"/>
      <c r="B28" s="19" t="s">
        <v>105</v>
      </c>
      <c r="C28" s="23" t="s">
        <v>97</v>
      </c>
      <c r="D28" s="29">
        <f>I24</f>
        <v>1</v>
      </c>
      <c r="E28" s="124"/>
      <c r="F28" s="22" t="s">
        <v>106</v>
      </c>
      <c r="G28" s="70" t="s">
        <v>179</v>
      </c>
      <c r="H28" s="25"/>
      <c r="I28" s="21">
        <v>65.57</v>
      </c>
      <c r="J28" s="20"/>
    </row>
    <row r="29" spans="1:10" ht="24.75" customHeight="1">
      <c r="A29" s="28"/>
      <c r="B29" s="19">
        <v>99</v>
      </c>
      <c r="C29" s="30" t="s">
        <v>107</v>
      </c>
      <c r="D29" s="29">
        <f>I29</f>
        <v>2.49</v>
      </c>
      <c r="E29" s="110"/>
      <c r="F29" s="22" t="s">
        <v>83</v>
      </c>
      <c r="G29" s="24" t="s">
        <v>107</v>
      </c>
      <c r="H29" s="25"/>
      <c r="I29" s="21">
        <v>2.49</v>
      </c>
      <c r="J29" s="20"/>
    </row>
    <row r="30" spans="1:10" ht="24.75" customHeight="1">
      <c r="A30" s="20">
        <v>509</v>
      </c>
      <c r="B30" s="19"/>
      <c r="C30" s="68" t="s">
        <v>108</v>
      </c>
      <c r="D30" s="21">
        <f>H30</f>
        <v>58.82</v>
      </c>
      <c r="E30" s="20">
        <v>303</v>
      </c>
      <c r="F30" s="22"/>
      <c r="G30" s="68" t="s">
        <v>108</v>
      </c>
      <c r="H30" s="21">
        <f>SUM(H31:H33)</f>
        <v>58.82</v>
      </c>
      <c r="I30" s="58"/>
      <c r="J30" s="20"/>
    </row>
    <row r="31" spans="1:10" ht="24.75" customHeight="1">
      <c r="A31" s="109"/>
      <c r="B31" s="99" t="s">
        <v>83</v>
      </c>
      <c r="C31" s="117" t="s">
        <v>180</v>
      </c>
      <c r="D31" s="120">
        <f>SUM(H31:H32)</f>
        <v>56.02</v>
      </c>
      <c r="E31" s="20"/>
      <c r="F31" s="22" t="s">
        <v>110</v>
      </c>
      <c r="G31" s="20" t="s">
        <v>111</v>
      </c>
      <c r="H31" s="21">
        <v>2.52</v>
      </c>
      <c r="I31" s="20"/>
      <c r="J31" s="20"/>
    </row>
    <row r="32" spans="1:10" ht="24.75" customHeight="1">
      <c r="A32" s="110"/>
      <c r="B32" s="100"/>
      <c r="C32" s="118"/>
      <c r="D32" s="121"/>
      <c r="E32" s="31"/>
      <c r="F32" s="22" t="s">
        <v>92</v>
      </c>
      <c r="G32" s="20" t="s">
        <v>112</v>
      </c>
      <c r="H32" s="21">
        <v>53.5</v>
      </c>
      <c r="I32" s="20"/>
      <c r="J32" s="20"/>
    </row>
    <row r="33" spans="1:10" ht="24.75" customHeight="1">
      <c r="A33" s="57"/>
      <c r="B33" s="101"/>
      <c r="C33" s="119"/>
      <c r="D33" s="122"/>
      <c r="E33" s="31"/>
      <c r="F33" s="71" t="s">
        <v>181</v>
      </c>
      <c r="G33" s="20" t="s">
        <v>109</v>
      </c>
      <c r="H33" s="21">
        <v>2.8</v>
      </c>
      <c r="I33" s="20"/>
      <c r="J33" s="20"/>
    </row>
    <row r="34" spans="1:10" ht="24.75" customHeight="1">
      <c r="A34" s="26"/>
      <c r="B34" s="144" t="s">
        <v>6</v>
      </c>
      <c r="C34" s="144"/>
      <c r="D34" s="21"/>
      <c r="E34" s="20"/>
      <c r="F34" s="20"/>
      <c r="G34" s="32"/>
      <c r="H34" s="29">
        <f>H6+H30</f>
        <v>3292.7200000000007</v>
      </c>
      <c r="I34" s="20">
        <f>I17</f>
        <v>207.15</v>
      </c>
      <c r="J34" s="20"/>
    </row>
  </sheetData>
  <sheetProtection/>
  <mergeCells count="31">
    <mergeCell ref="G4:G5"/>
    <mergeCell ref="H4:H5"/>
    <mergeCell ref="I4:I5"/>
    <mergeCell ref="J3:J4"/>
    <mergeCell ref="D7:D10"/>
    <mergeCell ref="D11:D14"/>
    <mergeCell ref="D18:D25"/>
    <mergeCell ref="C31:C33"/>
    <mergeCell ref="D31:D33"/>
    <mergeCell ref="E7:E16"/>
    <mergeCell ref="E18:E29"/>
    <mergeCell ref="B34:C34"/>
    <mergeCell ref="A7:A10"/>
    <mergeCell ref="A11:A14"/>
    <mergeCell ref="A18:A25"/>
    <mergeCell ref="A31:A32"/>
    <mergeCell ref="B7:B10"/>
    <mergeCell ref="B11:B14"/>
    <mergeCell ref="B18:B25"/>
    <mergeCell ref="C7:C10"/>
    <mergeCell ref="C11:C14"/>
    <mergeCell ref="B31:B33"/>
    <mergeCell ref="A1:J1"/>
    <mergeCell ref="A2:J2"/>
    <mergeCell ref="A3:D3"/>
    <mergeCell ref="E3:I3"/>
    <mergeCell ref="A4:B4"/>
    <mergeCell ref="E4:F4"/>
    <mergeCell ref="C4:C5"/>
    <mergeCell ref="C18:C25"/>
    <mergeCell ref="D4:D5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J9" sqref="J8:J9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0" t="s">
        <v>113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ht="20.25" customHeight="1">
      <c r="A2" s="72" t="s">
        <v>182</v>
      </c>
      <c r="B2" s="41"/>
      <c r="C2" s="41"/>
      <c r="D2" s="41"/>
      <c r="E2" s="41"/>
      <c r="F2" s="41"/>
      <c r="G2" s="40"/>
      <c r="H2" s="41"/>
      <c r="I2" s="41"/>
      <c r="J2" s="41"/>
      <c r="K2" s="41"/>
      <c r="L2" s="41"/>
      <c r="M2" s="41"/>
      <c r="N2" s="41"/>
      <c r="O2" s="41"/>
      <c r="P2" s="41"/>
      <c r="Q2" s="127" t="s">
        <v>1</v>
      </c>
      <c r="R2" s="127"/>
    </row>
    <row r="3" spans="1:18" ht="48.75" customHeight="1">
      <c r="A3" s="131" t="s">
        <v>176</v>
      </c>
      <c r="B3" s="132"/>
      <c r="C3" s="132"/>
      <c r="D3" s="132"/>
      <c r="E3" s="132"/>
      <c r="F3" s="132"/>
      <c r="G3" s="131" t="s">
        <v>177</v>
      </c>
      <c r="H3" s="132"/>
      <c r="I3" s="132"/>
      <c r="J3" s="132"/>
      <c r="K3" s="132"/>
      <c r="L3" s="132"/>
      <c r="M3" s="131" t="s">
        <v>178</v>
      </c>
      <c r="N3" s="132"/>
      <c r="O3" s="132"/>
      <c r="P3" s="132"/>
      <c r="Q3" s="132"/>
      <c r="R3" s="132"/>
    </row>
    <row r="4" spans="1:18" ht="48.75" customHeight="1">
      <c r="A4" s="133" t="s">
        <v>6</v>
      </c>
      <c r="B4" s="95" t="s">
        <v>114</v>
      </c>
      <c r="C4" s="133" t="s">
        <v>115</v>
      </c>
      <c r="D4" s="133"/>
      <c r="E4" s="133"/>
      <c r="F4" s="95" t="s">
        <v>99</v>
      </c>
      <c r="G4" s="133" t="s">
        <v>6</v>
      </c>
      <c r="H4" s="95" t="s">
        <v>114</v>
      </c>
      <c r="I4" s="133" t="s">
        <v>115</v>
      </c>
      <c r="J4" s="133"/>
      <c r="K4" s="133"/>
      <c r="L4" s="95" t="s">
        <v>99</v>
      </c>
      <c r="M4" s="133" t="s">
        <v>6</v>
      </c>
      <c r="N4" s="95" t="s">
        <v>114</v>
      </c>
      <c r="O4" s="133" t="s">
        <v>115</v>
      </c>
      <c r="P4" s="133"/>
      <c r="Q4" s="133"/>
      <c r="R4" s="95" t="s">
        <v>99</v>
      </c>
    </row>
    <row r="5" spans="1:18" ht="52.5" customHeight="1">
      <c r="A5" s="133"/>
      <c r="B5" s="95"/>
      <c r="C5" s="4" t="s">
        <v>30</v>
      </c>
      <c r="D5" s="4" t="s">
        <v>116</v>
      </c>
      <c r="E5" s="4" t="s">
        <v>117</v>
      </c>
      <c r="F5" s="95"/>
      <c r="G5" s="133"/>
      <c r="H5" s="95"/>
      <c r="I5" s="4" t="s">
        <v>30</v>
      </c>
      <c r="J5" s="4" t="s">
        <v>116</v>
      </c>
      <c r="K5" s="4" t="s">
        <v>117</v>
      </c>
      <c r="L5" s="95"/>
      <c r="M5" s="133"/>
      <c r="N5" s="95"/>
      <c r="O5" s="4" t="s">
        <v>30</v>
      </c>
      <c r="P5" s="4" t="s">
        <v>116</v>
      </c>
      <c r="Q5" s="4" t="s">
        <v>117</v>
      </c>
      <c r="R5" s="95"/>
    </row>
    <row r="6" spans="1:18" ht="43.5" customHeight="1">
      <c r="A6" s="5">
        <f>C6+F6</f>
        <v>86.68</v>
      </c>
      <c r="B6" s="5"/>
      <c r="C6" s="5">
        <f>D6+E6</f>
        <v>68.4</v>
      </c>
      <c r="D6" s="5"/>
      <c r="E6" s="5">
        <v>68.4</v>
      </c>
      <c r="F6" s="5">
        <v>18.28</v>
      </c>
      <c r="G6" s="5">
        <f>H6+I6+L6</f>
        <v>63.69</v>
      </c>
      <c r="H6" s="5">
        <v>2.51</v>
      </c>
      <c r="I6" s="5">
        <f>J6+K6</f>
        <v>57.41</v>
      </c>
      <c r="J6" s="5"/>
      <c r="K6" s="5">
        <v>57.41</v>
      </c>
      <c r="L6" s="5">
        <v>3.77</v>
      </c>
      <c r="M6" s="5">
        <f>O6+R6</f>
        <v>81.00999999999999</v>
      </c>
      <c r="N6" s="5"/>
      <c r="O6" s="5">
        <f>P6+Q6</f>
        <v>65.57</v>
      </c>
      <c r="P6" s="5"/>
      <c r="Q6" s="5">
        <v>65.57</v>
      </c>
      <c r="R6" s="5">
        <v>15.44</v>
      </c>
    </row>
    <row r="7" spans="1:18" ht="43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43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43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43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20.25">
      <c r="A11" s="15" t="s">
        <v>118</v>
      </c>
      <c r="B11" s="15"/>
      <c r="C11" s="15"/>
      <c r="D11" s="15"/>
      <c r="E11" s="15"/>
      <c r="F11" s="15"/>
      <c r="G11" s="15"/>
      <c r="H11" s="15"/>
      <c r="I11" s="15"/>
      <c r="J11" s="15"/>
      <c r="K11" s="128"/>
      <c r="L11" s="128"/>
      <c r="M11" s="128"/>
      <c r="N11" s="128"/>
      <c r="O11" s="128"/>
      <c r="P11" s="128"/>
      <c r="Q11" s="128"/>
      <c r="R11" s="128"/>
    </row>
    <row r="12" spans="1:12" ht="20.25">
      <c r="A12" s="129" t="s">
        <v>150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</sheetData>
  <sheetProtection/>
  <mergeCells count="20">
    <mergeCell ref="O4:Q4"/>
    <mergeCell ref="M4:M5"/>
    <mergeCell ref="N4:N5"/>
    <mergeCell ref="R4:R5"/>
    <mergeCell ref="A4:A5"/>
    <mergeCell ref="B4:B5"/>
    <mergeCell ref="F4:F5"/>
    <mergeCell ref="G4:G5"/>
    <mergeCell ref="H4:H5"/>
    <mergeCell ref="L4:L5"/>
    <mergeCell ref="Q2:R2"/>
    <mergeCell ref="K11:R11"/>
    <mergeCell ref="A12:F12"/>
    <mergeCell ref="G12:L12"/>
    <mergeCell ref="A1:R1"/>
    <mergeCell ref="A3:F3"/>
    <mergeCell ref="G3:L3"/>
    <mergeCell ref="M3:R3"/>
    <mergeCell ref="C4:E4"/>
    <mergeCell ref="I4:K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" sqref="A2:F2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6" width="17.7109375" style="0" customWidth="1"/>
  </cols>
  <sheetData>
    <row r="1" spans="1:6" ht="36" customHeight="1">
      <c r="A1" s="130" t="s">
        <v>119</v>
      </c>
      <c r="B1" s="130"/>
      <c r="C1" s="130"/>
      <c r="D1" s="130"/>
      <c r="E1" s="130"/>
      <c r="F1" s="130"/>
    </row>
    <row r="2" spans="1:10" ht="21" customHeight="1">
      <c r="A2" s="93" t="s">
        <v>183</v>
      </c>
      <c r="B2" s="94"/>
      <c r="C2" s="94"/>
      <c r="D2" s="94"/>
      <c r="E2" s="94"/>
      <c r="F2" s="94"/>
      <c r="G2" s="11"/>
      <c r="H2" s="11"/>
      <c r="I2" s="11"/>
      <c r="J2" s="11"/>
    </row>
    <row r="3" spans="1:10" ht="40.5" customHeight="1">
      <c r="A3" s="134" t="s">
        <v>28</v>
      </c>
      <c r="B3" s="134" t="s">
        <v>120</v>
      </c>
      <c r="C3" s="134" t="s">
        <v>121</v>
      </c>
      <c r="D3" s="134" t="s">
        <v>122</v>
      </c>
      <c r="E3" s="134"/>
      <c r="F3" s="134"/>
      <c r="G3" s="13"/>
      <c r="H3" s="13"/>
      <c r="I3" s="13"/>
      <c r="J3" s="13"/>
    </row>
    <row r="4" spans="1:6" ht="31.5" customHeight="1">
      <c r="A4" s="134"/>
      <c r="B4" s="134"/>
      <c r="C4" s="134"/>
      <c r="D4" s="12" t="s">
        <v>6</v>
      </c>
      <c r="E4" s="12" t="s">
        <v>31</v>
      </c>
      <c r="F4" s="12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133" t="s">
        <v>6</v>
      </c>
      <c r="B20" s="133"/>
      <c r="C20" s="6"/>
      <c r="D20" s="6"/>
      <c r="E20" s="6"/>
      <c r="F20" s="6"/>
    </row>
    <row r="21" spans="1:6" ht="20.25">
      <c r="A21" s="129" t="s">
        <v>118</v>
      </c>
      <c r="B21" s="129"/>
      <c r="C21" s="129"/>
      <c r="D21" s="129"/>
      <c r="E21" s="129"/>
      <c r="F21" s="129"/>
    </row>
    <row r="22" spans="1:6" ht="20.25">
      <c r="A22" s="129" t="s">
        <v>123</v>
      </c>
      <c r="B22" s="129"/>
      <c r="C22" s="129"/>
      <c r="D22" s="129"/>
      <c r="E22" s="129"/>
      <c r="F22" s="129"/>
    </row>
  </sheetData>
  <sheetProtection/>
  <mergeCells count="9">
    <mergeCell ref="A1:F1"/>
    <mergeCell ref="A2:F2"/>
    <mergeCell ref="D3:F3"/>
    <mergeCell ref="A20:B20"/>
    <mergeCell ref="A21:F21"/>
    <mergeCell ref="A22:F22"/>
    <mergeCell ref="A3:A4"/>
    <mergeCell ref="B3:B4"/>
    <mergeCell ref="C3:C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4">
      <selection activeCell="A2" sqref="A2"/>
    </sheetView>
  </sheetViews>
  <sheetFormatPr defaultColWidth="9.00390625" defaultRowHeight="15"/>
  <cols>
    <col min="1" max="1" width="28.00390625" style="0" customWidth="1"/>
    <col min="2" max="2" width="27.00390625" style="16" customWidth="1"/>
    <col min="3" max="3" width="27.7109375" style="0" customWidth="1"/>
    <col min="4" max="4" width="27.421875" style="0" customWidth="1"/>
  </cols>
  <sheetData>
    <row r="1" spans="1:4" ht="33.75" customHeight="1">
      <c r="A1" s="135" t="s">
        <v>124</v>
      </c>
      <c r="B1" s="135"/>
      <c r="C1" s="135"/>
      <c r="D1" s="135"/>
    </row>
    <row r="2" spans="1:4" ht="21" customHeight="1">
      <c r="A2" s="75" t="s">
        <v>185</v>
      </c>
      <c r="D2" s="42" t="s">
        <v>1</v>
      </c>
    </row>
    <row r="3" spans="1:4" ht="27.75" customHeight="1">
      <c r="A3" s="136" t="s">
        <v>2</v>
      </c>
      <c r="B3" s="136"/>
      <c r="C3" s="136" t="s">
        <v>3</v>
      </c>
      <c r="D3" s="136"/>
    </row>
    <row r="4" spans="1:4" ht="27.75" customHeight="1">
      <c r="A4" s="43" t="s">
        <v>4</v>
      </c>
      <c r="B4" s="43" t="s">
        <v>5</v>
      </c>
      <c r="C4" s="43" t="s">
        <v>4</v>
      </c>
      <c r="D4" s="43" t="s">
        <v>5</v>
      </c>
    </row>
    <row r="5" spans="1:4" ht="27.75" customHeight="1">
      <c r="A5" s="44" t="s">
        <v>125</v>
      </c>
      <c r="B5" s="73">
        <v>4329.11</v>
      </c>
      <c r="C5" s="44" t="s">
        <v>151</v>
      </c>
      <c r="D5" s="45"/>
    </row>
    <row r="6" spans="1:4" ht="27.75" customHeight="1">
      <c r="A6" s="44" t="s">
        <v>126</v>
      </c>
      <c r="B6" s="43"/>
      <c r="C6" s="44" t="s">
        <v>152</v>
      </c>
      <c r="D6" s="43"/>
    </row>
    <row r="7" spans="1:4" ht="27.75" customHeight="1">
      <c r="A7" s="44" t="s">
        <v>127</v>
      </c>
      <c r="B7" s="43"/>
      <c r="C7" s="44" t="s">
        <v>153</v>
      </c>
      <c r="D7" s="43"/>
    </row>
    <row r="8" spans="1:4" ht="27.75" customHeight="1">
      <c r="A8" s="44" t="s">
        <v>128</v>
      </c>
      <c r="B8" s="43"/>
      <c r="C8" s="44" t="s">
        <v>154</v>
      </c>
      <c r="D8" s="43"/>
    </row>
    <row r="9" spans="1:4" ht="27.75" customHeight="1">
      <c r="A9" s="44" t="s">
        <v>129</v>
      </c>
      <c r="B9" s="43"/>
      <c r="C9" s="44" t="s">
        <v>155</v>
      </c>
      <c r="D9" s="43"/>
    </row>
    <row r="10" spans="1:4" ht="27.75" customHeight="1">
      <c r="A10" s="43"/>
      <c r="B10" s="43"/>
      <c r="C10" s="44" t="s">
        <v>156</v>
      </c>
      <c r="D10" s="43"/>
    </row>
    <row r="11" spans="1:4" ht="27.75" customHeight="1">
      <c r="A11" s="43"/>
      <c r="B11" s="43"/>
      <c r="C11" s="44" t="s">
        <v>157</v>
      </c>
      <c r="D11" s="73">
        <v>3452.16</v>
      </c>
    </row>
    <row r="12" spans="1:4" ht="27.75" customHeight="1">
      <c r="A12" s="43"/>
      <c r="B12" s="43"/>
      <c r="C12" s="44" t="s">
        <v>158</v>
      </c>
      <c r="D12" s="73">
        <v>383.07</v>
      </c>
    </row>
    <row r="13" spans="1:4" ht="27.75" customHeight="1">
      <c r="A13" s="43"/>
      <c r="B13" s="43"/>
      <c r="C13" s="44" t="s">
        <v>159</v>
      </c>
      <c r="D13" s="73">
        <v>158.49</v>
      </c>
    </row>
    <row r="14" spans="1:4" ht="27.75" customHeight="1">
      <c r="A14" s="43"/>
      <c r="B14" s="47"/>
      <c r="C14" s="44" t="s">
        <v>160</v>
      </c>
      <c r="D14" s="74">
        <v>335.39</v>
      </c>
    </row>
    <row r="15" spans="1:4" ht="27.75" customHeight="1">
      <c r="A15" s="43" t="s">
        <v>130</v>
      </c>
      <c r="B15" s="73">
        <f>B5</f>
        <v>4329.11</v>
      </c>
      <c r="C15" s="43" t="s">
        <v>131</v>
      </c>
      <c r="D15" s="74">
        <f>SUM(D11:D14)</f>
        <v>4329.110000000001</v>
      </c>
    </row>
    <row r="16" spans="1:4" ht="27.75" customHeight="1">
      <c r="A16" s="44" t="s">
        <v>132</v>
      </c>
      <c r="B16" s="43"/>
      <c r="C16" s="43"/>
      <c r="D16" s="48"/>
    </row>
    <row r="17" spans="1:4" ht="27.75" customHeight="1">
      <c r="A17" s="44" t="s">
        <v>133</v>
      </c>
      <c r="B17" s="73"/>
      <c r="C17" s="44" t="s">
        <v>134</v>
      </c>
      <c r="D17" s="43"/>
    </row>
    <row r="18" spans="1:4" ht="27.75" customHeight="1">
      <c r="A18" s="43"/>
      <c r="B18" s="73"/>
      <c r="C18" s="43"/>
      <c r="D18" s="43"/>
    </row>
    <row r="19" spans="1:4" ht="27.75" customHeight="1">
      <c r="A19" s="43" t="s">
        <v>23</v>
      </c>
      <c r="B19" s="74">
        <f>B15+B17</f>
        <v>4329.11</v>
      </c>
      <c r="C19" s="43" t="s">
        <v>24</v>
      </c>
      <c r="D19" s="74">
        <f>SUM(D15:D18)</f>
        <v>4329.110000000001</v>
      </c>
    </row>
    <row r="20" ht="27.75" customHeight="1"/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5">
      <selection activeCell="F35" sqref="F35"/>
    </sheetView>
  </sheetViews>
  <sheetFormatPr defaultColWidth="9.00390625" defaultRowHeight="27.75" customHeight="1"/>
  <cols>
    <col min="2" max="2" width="23.421875" style="0" customWidth="1"/>
    <col min="3" max="3" width="12.57421875" style="16" customWidth="1"/>
    <col min="5" max="5" width="18.00390625" style="16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5" t="s">
        <v>135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1" s="75" customFormat="1" ht="27.75" customHeight="1">
      <c r="A2" s="75" t="s">
        <v>185</v>
      </c>
      <c r="C2" s="83"/>
      <c r="E2" s="83"/>
      <c r="K2" s="75" t="s">
        <v>186</v>
      </c>
    </row>
    <row r="3" spans="1:12" ht="41.25" customHeight="1">
      <c r="A3" s="137" t="s">
        <v>136</v>
      </c>
      <c r="B3" s="137"/>
      <c r="C3" s="43" t="s">
        <v>6</v>
      </c>
      <c r="D3" s="47" t="s">
        <v>133</v>
      </c>
      <c r="E3" s="43" t="s">
        <v>137</v>
      </c>
      <c r="F3" s="43" t="s">
        <v>138</v>
      </c>
      <c r="G3" s="43" t="s">
        <v>139</v>
      </c>
      <c r="H3" s="43" t="s">
        <v>140</v>
      </c>
      <c r="I3" s="43" t="s">
        <v>141</v>
      </c>
      <c r="J3" s="43" t="s">
        <v>142</v>
      </c>
      <c r="K3" s="43" t="s">
        <v>143</v>
      </c>
      <c r="L3" s="43" t="s">
        <v>132</v>
      </c>
    </row>
    <row r="4" spans="1:12" ht="27.75" customHeight="1">
      <c r="A4" s="49" t="s">
        <v>28</v>
      </c>
      <c r="B4" s="50" t="s">
        <v>29</v>
      </c>
      <c r="C4" s="80"/>
      <c r="D4" s="44"/>
      <c r="E4" s="81"/>
      <c r="F4" s="49"/>
      <c r="G4" s="49"/>
      <c r="H4" s="49"/>
      <c r="I4" s="49"/>
      <c r="J4" s="49"/>
      <c r="K4" s="49"/>
      <c r="L4" s="49"/>
    </row>
    <row r="5" spans="1:12" ht="27.75" customHeight="1">
      <c r="A5" s="63">
        <v>207</v>
      </c>
      <c r="B5" s="61" t="s">
        <v>164</v>
      </c>
      <c r="C5" s="77">
        <v>3452.16</v>
      </c>
      <c r="D5" s="46"/>
      <c r="E5" s="77">
        <v>3452.16</v>
      </c>
      <c r="G5" s="49"/>
      <c r="H5" s="49"/>
      <c r="I5" s="49"/>
      <c r="J5" s="49"/>
      <c r="K5" s="49"/>
      <c r="L5" s="49"/>
    </row>
    <row r="6" spans="1:12" ht="27.75" customHeight="1">
      <c r="A6" s="63">
        <v>20701</v>
      </c>
      <c r="B6" s="61" t="s">
        <v>165</v>
      </c>
      <c r="C6" s="77">
        <v>1541.22</v>
      </c>
      <c r="D6" s="46"/>
      <c r="E6" s="77">
        <v>1541.22</v>
      </c>
      <c r="F6" s="49"/>
      <c r="G6" s="49"/>
      <c r="H6" s="49"/>
      <c r="I6" s="49"/>
      <c r="J6" s="49"/>
      <c r="K6" s="49"/>
      <c r="L6" s="49"/>
    </row>
    <row r="7" spans="1:12" ht="27.75" customHeight="1">
      <c r="A7" s="7">
        <v>2070101</v>
      </c>
      <c r="B7" s="61" t="s">
        <v>166</v>
      </c>
      <c r="C7" s="77">
        <v>622.37</v>
      </c>
      <c r="D7" s="46"/>
      <c r="E7" s="77">
        <v>622.37</v>
      </c>
      <c r="F7" s="49"/>
      <c r="G7" s="49"/>
      <c r="H7" s="49"/>
      <c r="I7" s="49"/>
      <c r="J7" s="49"/>
      <c r="K7" s="49"/>
      <c r="L7" s="49"/>
    </row>
    <row r="8" spans="1:12" ht="27.75" customHeight="1">
      <c r="A8" s="7">
        <v>2070104</v>
      </c>
      <c r="B8" s="4" t="s">
        <v>33</v>
      </c>
      <c r="C8" s="43">
        <v>119.05999999999999</v>
      </c>
      <c r="D8" s="49"/>
      <c r="E8" s="43">
        <v>119.05999999999999</v>
      </c>
      <c r="F8" s="49"/>
      <c r="G8" s="49"/>
      <c r="H8" s="49"/>
      <c r="I8" s="49"/>
      <c r="J8" s="49"/>
      <c r="K8" s="49"/>
      <c r="L8" s="49"/>
    </row>
    <row r="9" spans="1:12" ht="27.75" customHeight="1">
      <c r="A9" s="7">
        <v>2070107</v>
      </c>
      <c r="B9" s="4" t="s">
        <v>35</v>
      </c>
      <c r="C9" s="43">
        <v>490.2</v>
      </c>
      <c r="D9" s="49"/>
      <c r="E9" s="43">
        <v>490.2</v>
      </c>
      <c r="F9" s="49"/>
      <c r="G9" s="49"/>
      <c r="H9" s="49"/>
      <c r="I9" s="49"/>
      <c r="J9" s="49"/>
      <c r="K9" s="49"/>
      <c r="L9" s="49"/>
    </row>
    <row r="10" spans="1:12" ht="27.75" customHeight="1">
      <c r="A10" s="7">
        <v>2070108</v>
      </c>
      <c r="B10" s="61" t="s">
        <v>169</v>
      </c>
      <c r="C10" s="43">
        <v>15</v>
      </c>
      <c r="D10" s="49"/>
      <c r="E10" s="43">
        <v>15</v>
      </c>
      <c r="F10" s="49"/>
      <c r="G10" s="49"/>
      <c r="H10" s="49"/>
      <c r="I10" s="49"/>
      <c r="J10" s="49"/>
      <c r="K10" s="49"/>
      <c r="L10" s="49"/>
    </row>
    <row r="11" spans="1:12" ht="27.75" customHeight="1">
      <c r="A11" s="7">
        <v>2070109</v>
      </c>
      <c r="B11" s="4" t="s">
        <v>34</v>
      </c>
      <c r="C11" s="43">
        <v>250.14</v>
      </c>
      <c r="D11" s="49"/>
      <c r="E11" s="43">
        <v>250.14</v>
      </c>
      <c r="F11" s="49"/>
      <c r="G11" s="49"/>
      <c r="H11" s="49"/>
      <c r="I11" s="49"/>
      <c r="J11" s="49"/>
      <c r="K11" s="49"/>
      <c r="L11" s="49"/>
    </row>
    <row r="12" spans="1:12" ht="27.75" customHeight="1">
      <c r="A12" s="7">
        <v>2070111</v>
      </c>
      <c r="B12" s="4" t="s">
        <v>36</v>
      </c>
      <c r="C12" s="43">
        <v>8.8</v>
      </c>
      <c r="D12" s="49"/>
      <c r="E12" s="43">
        <v>8.8</v>
      </c>
      <c r="F12" s="49"/>
      <c r="G12" s="49"/>
      <c r="H12" s="49"/>
      <c r="I12" s="49"/>
      <c r="J12" s="49"/>
      <c r="K12" s="49"/>
      <c r="L12" s="49"/>
    </row>
    <row r="13" spans="1:12" ht="27.75" customHeight="1">
      <c r="A13" s="7">
        <v>2070199</v>
      </c>
      <c r="B13" s="4" t="s">
        <v>37</v>
      </c>
      <c r="C13" s="74">
        <v>35.65</v>
      </c>
      <c r="D13" s="51"/>
      <c r="E13" s="74">
        <v>35.65</v>
      </c>
      <c r="G13" s="49"/>
      <c r="H13" s="49"/>
      <c r="I13" s="49"/>
      <c r="J13" s="49"/>
      <c r="K13" s="49"/>
      <c r="L13" s="49"/>
    </row>
    <row r="14" spans="1:12" ht="27.75" customHeight="1">
      <c r="A14" s="63">
        <v>20706</v>
      </c>
      <c r="B14" s="61" t="s">
        <v>170</v>
      </c>
      <c r="C14" s="79">
        <v>101.46</v>
      </c>
      <c r="D14" s="49"/>
      <c r="E14" s="79">
        <v>101.46</v>
      </c>
      <c r="F14" s="49"/>
      <c r="G14" s="49"/>
      <c r="H14" s="49"/>
      <c r="I14" s="49"/>
      <c r="J14" s="49"/>
      <c r="K14" s="49"/>
      <c r="L14" s="49"/>
    </row>
    <row r="15" spans="1:12" ht="27.75" customHeight="1">
      <c r="A15" s="7">
        <v>2070607</v>
      </c>
      <c r="B15" s="61" t="s">
        <v>167</v>
      </c>
      <c r="C15" s="79">
        <v>101.46</v>
      </c>
      <c r="D15" s="49"/>
      <c r="E15" s="79">
        <v>101.46</v>
      </c>
      <c r="F15" s="49"/>
      <c r="G15" s="49"/>
      <c r="H15" s="49"/>
      <c r="I15" s="49"/>
      <c r="J15" s="49"/>
      <c r="K15" s="49"/>
      <c r="L15" s="49"/>
    </row>
    <row r="16" spans="1:12" ht="27.75" customHeight="1">
      <c r="A16" s="63">
        <v>20708</v>
      </c>
      <c r="B16" s="61" t="s">
        <v>171</v>
      </c>
      <c r="C16" s="79">
        <v>1809.48</v>
      </c>
      <c r="D16" s="49"/>
      <c r="E16" s="79">
        <v>1809.48</v>
      </c>
      <c r="F16" s="49"/>
      <c r="G16" s="49"/>
      <c r="H16" s="49"/>
      <c r="I16" s="49"/>
      <c r="J16" s="49"/>
      <c r="K16" s="49"/>
      <c r="L16" s="49"/>
    </row>
    <row r="17" spans="1:12" ht="27.75" customHeight="1">
      <c r="A17" s="7">
        <v>2070805</v>
      </c>
      <c r="B17" s="61" t="s">
        <v>168</v>
      </c>
      <c r="C17" s="79">
        <v>1809.48</v>
      </c>
      <c r="D17" s="49"/>
      <c r="E17" s="79">
        <v>1809.48</v>
      </c>
      <c r="F17" s="49"/>
      <c r="G17" s="49"/>
      <c r="H17" s="49"/>
      <c r="I17" s="49"/>
      <c r="J17" s="49"/>
      <c r="K17" s="49"/>
      <c r="L17" s="49"/>
    </row>
    <row r="18" spans="1:12" ht="27.75" customHeight="1">
      <c r="A18" s="63">
        <v>208</v>
      </c>
      <c r="B18" s="4" t="s">
        <v>38</v>
      </c>
      <c r="C18" s="79">
        <v>383.07</v>
      </c>
      <c r="D18" s="49"/>
      <c r="E18" s="79">
        <v>383.07</v>
      </c>
      <c r="F18" s="49"/>
      <c r="G18" s="49"/>
      <c r="H18" s="49"/>
      <c r="I18" s="49"/>
      <c r="J18" s="49"/>
      <c r="K18" s="49"/>
      <c r="L18" s="49"/>
    </row>
    <row r="19" spans="1:12" ht="27.75" customHeight="1">
      <c r="A19" s="63">
        <v>20826</v>
      </c>
      <c r="B19" s="61" t="s">
        <v>172</v>
      </c>
      <c r="C19" s="79">
        <v>360.69</v>
      </c>
      <c r="D19" s="49"/>
      <c r="E19" s="79">
        <v>360.69</v>
      </c>
      <c r="F19" s="49"/>
      <c r="G19" s="49"/>
      <c r="H19" s="49"/>
      <c r="I19" s="49"/>
      <c r="J19" s="49"/>
      <c r="K19" s="49"/>
      <c r="L19" s="49"/>
    </row>
    <row r="20" spans="1:12" ht="27.75" customHeight="1">
      <c r="A20" s="64">
        <v>2082699</v>
      </c>
      <c r="B20" s="61" t="s">
        <v>173</v>
      </c>
      <c r="C20" s="79">
        <v>360.69</v>
      </c>
      <c r="D20" s="49"/>
      <c r="E20" s="79">
        <v>360.69</v>
      </c>
      <c r="F20" s="49"/>
      <c r="G20" s="49"/>
      <c r="H20" s="49"/>
      <c r="I20" s="49"/>
      <c r="J20" s="49"/>
      <c r="K20" s="49"/>
      <c r="L20" s="49"/>
    </row>
    <row r="21" spans="1:12" ht="27.75" customHeight="1">
      <c r="A21" s="63">
        <v>20827</v>
      </c>
      <c r="B21" s="4" t="s">
        <v>39</v>
      </c>
      <c r="C21" s="79">
        <v>22.380000000000003</v>
      </c>
      <c r="D21" s="49"/>
      <c r="E21" s="79">
        <v>22.380000000000003</v>
      </c>
      <c r="F21" s="49"/>
      <c r="G21" s="49"/>
      <c r="H21" s="49"/>
      <c r="I21" s="49"/>
      <c r="J21" s="49"/>
      <c r="K21" s="49"/>
      <c r="L21" s="49"/>
    </row>
    <row r="22" spans="1:12" ht="27.75" customHeight="1">
      <c r="A22" s="7">
        <v>2082701</v>
      </c>
      <c r="B22" s="4" t="s">
        <v>40</v>
      </c>
      <c r="C22" s="79">
        <v>6.65</v>
      </c>
      <c r="D22" s="49"/>
      <c r="E22" s="79">
        <v>6.65</v>
      </c>
      <c r="F22" s="49"/>
      <c r="G22" s="49"/>
      <c r="H22" s="49"/>
      <c r="I22" s="49"/>
      <c r="J22" s="49"/>
      <c r="K22" s="49"/>
      <c r="L22" s="49"/>
    </row>
    <row r="23" spans="1:12" ht="27.75" customHeight="1">
      <c r="A23" s="7">
        <v>2082702</v>
      </c>
      <c r="B23" s="4" t="s">
        <v>41</v>
      </c>
      <c r="C23" s="79">
        <v>3.1</v>
      </c>
      <c r="D23" s="49"/>
      <c r="E23" s="79">
        <v>3.1</v>
      </c>
      <c r="F23" s="49"/>
      <c r="G23" s="49"/>
      <c r="H23" s="49"/>
      <c r="I23" s="49"/>
      <c r="J23" s="49"/>
      <c r="K23" s="49"/>
      <c r="L23" s="49"/>
    </row>
    <row r="24" spans="1:12" ht="27.75" customHeight="1">
      <c r="A24" s="7">
        <v>2082703</v>
      </c>
      <c r="B24" s="4" t="s">
        <v>42</v>
      </c>
      <c r="C24" s="79">
        <v>12.63</v>
      </c>
      <c r="D24" s="49"/>
      <c r="E24" s="79">
        <v>12.63</v>
      </c>
      <c r="F24" s="49"/>
      <c r="G24" s="49"/>
      <c r="H24" s="49"/>
      <c r="I24" s="49"/>
      <c r="J24" s="49"/>
      <c r="K24" s="49"/>
      <c r="L24" s="49"/>
    </row>
    <row r="25" spans="1:12" ht="27.75" customHeight="1">
      <c r="A25" s="63">
        <v>210</v>
      </c>
      <c r="B25" s="4" t="s">
        <v>43</v>
      </c>
      <c r="C25" s="79">
        <v>158.49</v>
      </c>
      <c r="D25" s="49"/>
      <c r="E25" s="79">
        <v>158.49</v>
      </c>
      <c r="F25" s="49"/>
      <c r="G25" s="49"/>
      <c r="H25" s="49"/>
      <c r="I25" s="49"/>
      <c r="J25" s="49"/>
      <c r="K25" s="49"/>
      <c r="L25" s="49"/>
    </row>
    <row r="26" spans="1:12" ht="27.75" customHeight="1">
      <c r="A26" s="63">
        <v>21011</v>
      </c>
      <c r="B26" s="4" t="s">
        <v>44</v>
      </c>
      <c r="C26" s="79">
        <v>14.22</v>
      </c>
      <c r="D26" s="49"/>
      <c r="E26" s="79">
        <v>14.22</v>
      </c>
      <c r="F26" s="49"/>
      <c r="G26" s="49"/>
      <c r="H26" s="49"/>
      <c r="I26" s="49"/>
      <c r="J26" s="49"/>
      <c r="K26" s="49"/>
      <c r="L26" s="49"/>
    </row>
    <row r="27" spans="1:12" ht="27.75" customHeight="1">
      <c r="A27" s="7">
        <v>2101103</v>
      </c>
      <c r="B27" s="4" t="s">
        <v>45</v>
      </c>
      <c r="C27" s="79">
        <v>14.22</v>
      </c>
      <c r="D27" s="49"/>
      <c r="E27" s="79">
        <v>14.22</v>
      </c>
      <c r="F27" s="49"/>
      <c r="G27" s="49"/>
      <c r="H27" s="49"/>
      <c r="I27" s="49"/>
      <c r="J27" s="49"/>
      <c r="K27" s="49"/>
      <c r="L27" s="49"/>
    </row>
    <row r="28" spans="1:12" ht="27.75" customHeight="1">
      <c r="A28" s="63">
        <v>21012</v>
      </c>
      <c r="B28" s="4" t="s">
        <v>46</v>
      </c>
      <c r="C28" s="79">
        <v>144.27</v>
      </c>
      <c r="D28" s="49"/>
      <c r="E28" s="79">
        <v>144.27</v>
      </c>
      <c r="F28" s="49"/>
      <c r="G28" s="49"/>
      <c r="H28" s="49"/>
      <c r="I28" s="49"/>
      <c r="J28" s="49"/>
      <c r="K28" s="49"/>
      <c r="L28" s="49"/>
    </row>
    <row r="29" spans="1:12" ht="27.75" customHeight="1">
      <c r="A29" s="7">
        <v>2101201</v>
      </c>
      <c r="B29" s="4" t="s">
        <v>47</v>
      </c>
      <c r="C29" s="79">
        <v>144.27</v>
      </c>
      <c r="D29" s="49"/>
      <c r="E29" s="79">
        <v>144.27</v>
      </c>
      <c r="F29" s="49"/>
      <c r="G29" s="49"/>
      <c r="H29" s="49"/>
      <c r="I29" s="49"/>
      <c r="J29" s="49"/>
      <c r="K29" s="49"/>
      <c r="L29" s="49"/>
    </row>
    <row r="30" spans="1:12" ht="27.75" customHeight="1">
      <c r="A30" s="63">
        <v>221</v>
      </c>
      <c r="B30" s="4" t="s">
        <v>48</v>
      </c>
      <c r="C30" s="79">
        <v>335.39</v>
      </c>
      <c r="D30" s="49"/>
      <c r="E30" s="79">
        <v>335.39</v>
      </c>
      <c r="F30" s="49"/>
      <c r="G30" s="49"/>
      <c r="H30" s="49"/>
      <c r="I30" s="49"/>
      <c r="J30" s="49"/>
      <c r="K30" s="49"/>
      <c r="L30" s="49"/>
    </row>
    <row r="31" spans="1:12" ht="27.75" customHeight="1">
      <c r="A31" s="63">
        <v>22102</v>
      </c>
      <c r="B31" s="4" t="s">
        <v>49</v>
      </c>
      <c r="C31" s="79">
        <v>335.39</v>
      </c>
      <c r="D31" s="49"/>
      <c r="E31" s="79">
        <v>335.39</v>
      </c>
      <c r="F31" s="49"/>
      <c r="G31" s="49"/>
      <c r="H31" s="49"/>
      <c r="I31" s="49"/>
      <c r="J31" s="49"/>
      <c r="K31" s="49"/>
      <c r="L31" s="49"/>
    </row>
    <row r="32" spans="1:12" ht="27.75" customHeight="1">
      <c r="A32" s="7">
        <v>2210201</v>
      </c>
      <c r="B32" s="4" t="s">
        <v>50</v>
      </c>
      <c r="C32" s="79">
        <v>222.38</v>
      </c>
      <c r="D32" s="49"/>
      <c r="E32" s="79">
        <v>222.38</v>
      </c>
      <c r="F32" s="49"/>
      <c r="G32" s="49"/>
      <c r="H32" s="49"/>
      <c r="I32" s="49"/>
      <c r="J32" s="49"/>
      <c r="K32" s="49"/>
      <c r="L32" s="49"/>
    </row>
    <row r="33" spans="1:12" ht="27.75" customHeight="1">
      <c r="A33" s="64">
        <v>2210203</v>
      </c>
      <c r="B33" s="61" t="s">
        <v>174</v>
      </c>
      <c r="C33" s="79">
        <v>113.01</v>
      </c>
      <c r="D33" s="49"/>
      <c r="E33" s="79">
        <v>113.01</v>
      </c>
      <c r="F33" s="49"/>
      <c r="G33" s="49"/>
      <c r="H33" s="49"/>
      <c r="I33" s="49"/>
      <c r="J33" s="49"/>
      <c r="K33" s="49"/>
      <c r="L33" s="49"/>
    </row>
    <row r="34" spans="1:12" ht="27.75" customHeight="1">
      <c r="A34" s="7" t="s">
        <v>21</v>
      </c>
      <c r="B34" s="4" t="s">
        <v>21</v>
      </c>
      <c r="C34" s="79"/>
      <c r="D34" s="49"/>
      <c r="E34" s="79"/>
      <c r="F34" s="49"/>
      <c r="G34" s="49"/>
      <c r="H34" s="49"/>
      <c r="I34" s="49"/>
      <c r="J34" s="49"/>
      <c r="K34" s="49"/>
      <c r="L34" s="49"/>
    </row>
    <row r="35" spans="1:12" ht="27.75" customHeight="1">
      <c r="A35" s="7" t="s">
        <v>21</v>
      </c>
      <c r="B35" s="4" t="s">
        <v>21</v>
      </c>
      <c r="C35" s="79"/>
      <c r="D35" s="49"/>
      <c r="E35" s="79"/>
      <c r="F35" s="49"/>
      <c r="G35" s="49"/>
      <c r="H35" s="49"/>
      <c r="I35" s="49"/>
      <c r="J35" s="49"/>
      <c r="K35" s="49"/>
      <c r="L35" s="49"/>
    </row>
    <row r="36" spans="1:12" ht="27.75" customHeight="1">
      <c r="A36" s="138" t="s">
        <v>144</v>
      </c>
      <c r="B36" s="138"/>
      <c r="C36" s="52">
        <f>C5+C18+C25+C30</f>
        <v>4329.110000000001</v>
      </c>
      <c r="D36" s="50"/>
      <c r="E36" s="52">
        <f>E5+E18+E25+E30</f>
        <v>4329.110000000001</v>
      </c>
      <c r="F36" s="49"/>
      <c r="G36" s="49"/>
      <c r="H36" s="49"/>
      <c r="I36" s="49"/>
      <c r="J36" s="49"/>
      <c r="K36" s="49"/>
      <c r="L36" s="49"/>
    </row>
    <row r="37" spans="1:6" ht="27.75" customHeight="1">
      <c r="A37" s="53" t="s">
        <v>118</v>
      </c>
      <c r="B37" s="53"/>
      <c r="C37" s="84"/>
      <c r="D37" s="53"/>
      <c r="E37" s="84"/>
      <c r="F37" s="53"/>
    </row>
    <row r="38" spans="1:6" ht="27.75" customHeight="1">
      <c r="A38" s="54" t="s">
        <v>145</v>
      </c>
      <c r="B38" s="54"/>
      <c r="C38" s="85"/>
      <c r="D38" s="54"/>
      <c r="E38" s="85"/>
      <c r="F38" s="54"/>
    </row>
  </sheetData>
  <sheetProtection/>
  <mergeCells count="3">
    <mergeCell ref="A1:L1"/>
    <mergeCell ref="A3:B3"/>
    <mergeCell ref="A36:B36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C5" sqref="C5:C33"/>
    </sheetView>
  </sheetViews>
  <sheetFormatPr defaultColWidth="9.00390625" defaultRowHeight="15"/>
  <cols>
    <col min="1" max="1" width="12.7109375" style="0" customWidth="1"/>
    <col min="2" max="2" width="22.7109375" style="0" customWidth="1"/>
    <col min="3" max="5" width="14.8515625" style="16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39" t="s">
        <v>146</v>
      </c>
      <c r="B1" s="139"/>
      <c r="C1" s="139"/>
      <c r="D1" s="139"/>
      <c r="E1" s="139"/>
      <c r="F1" s="139"/>
      <c r="G1" s="139"/>
      <c r="H1" s="139"/>
    </row>
    <row r="2" spans="1:8" ht="20.25" customHeight="1">
      <c r="A2" s="55" t="s">
        <v>184</v>
      </c>
      <c r="B2" s="13"/>
      <c r="C2" s="76"/>
      <c r="D2" s="76"/>
      <c r="E2" s="76"/>
      <c r="F2" s="13"/>
      <c r="G2" s="127" t="s">
        <v>1</v>
      </c>
      <c r="H2" s="127"/>
    </row>
    <row r="3" spans="1:8" ht="30.75" customHeight="1">
      <c r="A3" s="140" t="s">
        <v>136</v>
      </c>
      <c r="B3" s="141"/>
      <c r="C3" s="43" t="s">
        <v>6</v>
      </c>
      <c r="D3" s="43" t="s">
        <v>31</v>
      </c>
      <c r="E3" s="43" t="s">
        <v>32</v>
      </c>
      <c r="F3" s="43" t="s">
        <v>147</v>
      </c>
      <c r="G3" s="43" t="s">
        <v>148</v>
      </c>
      <c r="H3" s="43" t="s">
        <v>149</v>
      </c>
    </row>
    <row r="4" spans="1:8" ht="23.25" customHeight="1">
      <c r="A4" s="49" t="s">
        <v>28</v>
      </c>
      <c r="B4" s="50" t="s">
        <v>29</v>
      </c>
      <c r="C4" s="73"/>
      <c r="D4" s="50"/>
      <c r="E4" s="50"/>
      <c r="F4" s="49"/>
      <c r="G4" s="49"/>
      <c r="H4" s="49"/>
    </row>
    <row r="5" spans="1:8" ht="28.5" customHeight="1">
      <c r="A5" s="63">
        <v>207</v>
      </c>
      <c r="B5" s="61" t="s">
        <v>164</v>
      </c>
      <c r="C5" s="77">
        <v>3452.16</v>
      </c>
      <c r="D5" s="77">
        <v>2622.92</v>
      </c>
      <c r="E5" s="56">
        <v>829.24</v>
      </c>
      <c r="F5" s="49"/>
      <c r="G5" s="49"/>
      <c r="H5" s="49"/>
    </row>
    <row r="6" spans="1:8" ht="28.5" customHeight="1">
      <c r="A6" s="63">
        <v>20701</v>
      </c>
      <c r="B6" s="61" t="s">
        <v>165</v>
      </c>
      <c r="C6" s="77">
        <v>1541.22</v>
      </c>
      <c r="D6" s="77">
        <v>1382.98</v>
      </c>
      <c r="E6" s="56">
        <v>158.23999999999998</v>
      </c>
      <c r="F6" s="49"/>
      <c r="G6" s="49"/>
      <c r="H6" s="49"/>
    </row>
    <row r="7" spans="1:8" ht="28.5" customHeight="1">
      <c r="A7" s="7">
        <v>2070101</v>
      </c>
      <c r="B7" s="61" t="s">
        <v>166</v>
      </c>
      <c r="C7" s="77">
        <v>622.37</v>
      </c>
      <c r="D7" s="77">
        <v>622.37</v>
      </c>
      <c r="E7" s="56"/>
      <c r="F7" s="49"/>
      <c r="G7" s="49"/>
      <c r="H7" s="49"/>
    </row>
    <row r="8" spans="1:8" ht="28.5" customHeight="1">
      <c r="A8" s="7">
        <v>2070104</v>
      </c>
      <c r="B8" s="4" t="s">
        <v>33</v>
      </c>
      <c r="C8" s="43">
        <v>119.05999999999999</v>
      </c>
      <c r="D8" s="43">
        <v>87.57</v>
      </c>
      <c r="E8" s="78">
        <v>31.49</v>
      </c>
      <c r="F8" s="49"/>
      <c r="G8" s="49"/>
      <c r="H8" s="49"/>
    </row>
    <row r="9" spans="1:8" ht="28.5" customHeight="1">
      <c r="A9" s="7">
        <v>2070107</v>
      </c>
      <c r="B9" s="4" t="s">
        <v>35</v>
      </c>
      <c r="C9" s="43">
        <v>490.2</v>
      </c>
      <c r="D9" s="43">
        <v>441.4</v>
      </c>
      <c r="E9" s="78">
        <v>48.8</v>
      </c>
      <c r="F9" s="49"/>
      <c r="G9" s="49"/>
      <c r="H9" s="49"/>
    </row>
    <row r="10" spans="1:8" ht="28.5" customHeight="1">
      <c r="A10" s="7">
        <v>2070108</v>
      </c>
      <c r="B10" s="61" t="s">
        <v>169</v>
      </c>
      <c r="C10" s="43">
        <v>15</v>
      </c>
      <c r="D10" s="43"/>
      <c r="E10" s="78">
        <v>15</v>
      </c>
      <c r="F10" s="49"/>
      <c r="G10" s="49"/>
      <c r="H10" s="49"/>
    </row>
    <row r="11" spans="1:8" ht="28.5" customHeight="1">
      <c r="A11" s="7">
        <v>2070109</v>
      </c>
      <c r="B11" s="4" t="s">
        <v>34</v>
      </c>
      <c r="C11" s="43">
        <v>250.14</v>
      </c>
      <c r="D11" s="43">
        <v>231.64</v>
      </c>
      <c r="E11" s="78">
        <v>18.5</v>
      </c>
      <c r="F11" s="49"/>
      <c r="G11" s="49"/>
      <c r="H11" s="49"/>
    </row>
    <row r="12" spans="1:8" ht="28.5" customHeight="1">
      <c r="A12" s="7">
        <v>2070111</v>
      </c>
      <c r="B12" s="4" t="s">
        <v>36</v>
      </c>
      <c r="C12" s="43">
        <v>8.8</v>
      </c>
      <c r="D12" s="43"/>
      <c r="E12" s="78">
        <v>8.8</v>
      </c>
      <c r="F12" s="49"/>
      <c r="G12" s="49"/>
      <c r="H12" s="49"/>
    </row>
    <row r="13" spans="1:8" ht="28.5" customHeight="1">
      <c r="A13" s="7">
        <v>2070199</v>
      </c>
      <c r="B13" s="4" t="s">
        <v>37</v>
      </c>
      <c r="C13" s="74">
        <v>35.65</v>
      </c>
      <c r="D13" s="74"/>
      <c r="E13" s="78">
        <v>35.65</v>
      </c>
      <c r="F13" s="49"/>
      <c r="G13" s="49"/>
      <c r="H13" s="49"/>
    </row>
    <row r="14" spans="1:8" ht="28.5" customHeight="1">
      <c r="A14" s="63">
        <v>20706</v>
      </c>
      <c r="B14" s="61" t="s">
        <v>170</v>
      </c>
      <c r="C14" s="79">
        <v>101.46</v>
      </c>
      <c r="D14" s="79">
        <v>96.46</v>
      </c>
      <c r="E14" s="78">
        <v>5</v>
      </c>
      <c r="F14" s="49"/>
      <c r="G14" s="49"/>
      <c r="H14" s="49"/>
    </row>
    <row r="15" spans="1:8" ht="28.5" customHeight="1">
      <c r="A15" s="7">
        <v>2070607</v>
      </c>
      <c r="B15" s="61" t="s">
        <v>167</v>
      </c>
      <c r="C15" s="79">
        <v>101.46</v>
      </c>
      <c r="D15" s="79">
        <v>96.46</v>
      </c>
      <c r="E15" s="78">
        <v>5</v>
      </c>
      <c r="F15" s="49"/>
      <c r="G15" s="49"/>
      <c r="H15" s="49"/>
    </row>
    <row r="16" spans="1:8" ht="28.5" customHeight="1">
      <c r="A16" s="63">
        <v>20708</v>
      </c>
      <c r="B16" s="61" t="s">
        <v>171</v>
      </c>
      <c r="C16" s="79">
        <v>1809.48</v>
      </c>
      <c r="D16" s="79">
        <v>1143.48</v>
      </c>
      <c r="E16" s="78">
        <v>666</v>
      </c>
      <c r="F16" s="49"/>
      <c r="G16" s="49"/>
      <c r="H16" s="49"/>
    </row>
    <row r="17" spans="1:8" ht="28.5" customHeight="1">
      <c r="A17" s="7">
        <v>2070805</v>
      </c>
      <c r="B17" s="61" t="s">
        <v>168</v>
      </c>
      <c r="C17" s="79">
        <v>1809.48</v>
      </c>
      <c r="D17" s="79">
        <v>1143.48</v>
      </c>
      <c r="E17" s="78">
        <v>666</v>
      </c>
      <c r="F17" s="49"/>
      <c r="G17" s="49"/>
      <c r="H17" s="49"/>
    </row>
    <row r="18" spans="1:8" ht="28.5" customHeight="1">
      <c r="A18" s="63">
        <v>208</v>
      </c>
      <c r="B18" s="4" t="s">
        <v>38</v>
      </c>
      <c r="C18" s="79">
        <v>383.07</v>
      </c>
      <c r="D18" s="79">
        <v>383.07</v>
      </c>
      <c r="E18" s="78"/>
      <c r="F18" s="49"/>
      <c r="G18" s="49"/>
      <c r="H18" s="49"/>
    </row>
    <row r="19" spans="1:8" ht="28.5" customHeight="1">
      <c r="A19" s="63">
        <v>20826</v>
      </c>
      <c r="B19" s="61" t="s">
        <v>172</v>
      </c>
      <c r="C19" s="79">
        <v>360.69</v>
      </c>
      <c r="D19" s="79">
        <v>360.69</v>
      </c>
      <c r="E19" s="78"/>
      <c r="F19" s="49"/>
      <c r="G19" s="49"/>
      <c r="H19" s="49"/>
    </row>
    <row r="20" spans="1:8" ht="28.5" customHeight="1">
      <c r="A20" s="64">
        <v>2082699</v>
      </c>
      <c r="B20" s="61" t="s">
        <v>173</v>
      </c>
      <c r="C20" s="79">
        <v>360.69</v>
      </c>
      <c r="D20" s="79">
        <v>360.69</v>
      </c>
      <c r="E20" s="78"/>
      <c r="F20" s="49"/>
      <c r="G20" s="49"/>
      <c r="H20" s="49"/>
    </row>
    <row r="21" spans="1:8" ht="28.5" customHeight="1">
      <c r="A21" s="63">
        <v>20827</v>
      </c>
      <c r="B21" s="4" t="s">
        <v>39</v>
      </c>
      <c r="C21" s="79">
        <v>22.380000000000003</v>
      </c>
      <c r="D21" s="79">
        <v>22.380000000000003</v>
      </c>
      <c r="E21" s="78"/>
      <c r="F21" s="49"/>
      <c r="G21" s="49"/>
      <c r="H21" s="49"/>
    </row>
    <row r="22" spans="1:8" ht="28.5" customHeight="1">
      <c r="A22" s="7">
        <v>2082701</v>
      </c>
      <c r="B22" s="4" t="s">
        <v>40</v>
      </c>
      <c r="C22" s="79">
        <v>6.65</v>
      </c>
      <c r="D22" s="79">
        <v>6.65</v>
      </c>
      <c r="E22" s="78"/>
      <c r="F22" s="49"/>
      <c r="G22" s="49"/>
      <c r="H22" s="49"/>
    </row>
    <row r="23" spans="1:8" ht="28.5" customHeight="1">
      <c r="A23" s="7">
        <v>2082702</v>
      </c>
      <c r="B23" s="4" t="s">
        <v>41</v>
      </c>
      <c r="C23" s="79">
        <v>3.1</v>
      </c>
      <c r="D23" s="79">
        <v>3.1</v>
      </c>
      <c r="E23" s="78"/>
      <c r="F23" s="49"/>
      <c r="G23" s="49"/>
      <c r="H23" s="49"/>
    </row>
    <row r="24" spans="1:8" ht="28.5" customHeight="1">
      <c r="A24" s="7">
        <v>2082703</v>
      </c>
      <c r="B24" s="4" t="s">
        <v>42</v>
      </c>
      <c r="C24" s="79">
        <v>12.63</v>
      </c>
      <c r="D24" s="79">
        <v>12.63</v>
      </c>
      <c r="E24" s="78"/>
      <c r="F24" s="49"/>
      <c r="G24" s="49"/>
      <c r="H24" s="49"/>
    </row>
    <row r="25" spans="1:8" ht="28.5" customHeight="1">
      <c r="A25" s="63">
        <v>210</v>
      </c>
      <c r="B25" s="4" t="s">
        <v>43</v>
      </c>
      <c r="C25" s="79">
        <v>158.49</v>
      </c>
      <c r="D25" s="79">
        <v>158.49</v>
      </c>
      <c r="E25" s="78"/>
      <c r="F25" s="49"/>
      <c r="G25" s="49"/>
      <c r="H25" s="49"/>
    </row>
    <row r="26" spans="1:8" ht="28.5" customHeight="1">
      <c r="A26" s="63">
        <v>21011</v>
      </c>
      <c r="B26" s="4" t="s">
        <v>44</v>
      </c>
      <c r="C26" s="79">
        <v>14.22</v>
      </c>
      <c r="D26" s="79">
        <v>14.22</v>
      </c>
      <c r="E26" s="78"/>
      <c r="F26" s="49"/>
      <c r="G26" s="49"/>
      <c r="H26" s="49"/>
    </row>
    <row r="27" spans="1:8" ht="28.5" customHeight="1">
      <c r="A27" s="7">
        <v>2101103</v>
      </c>
      <c r="B27" s="4" t="s">
        <v>45</v>
      </c>
      <c r="C27" s="79">
        <v>14.22</v>
      </c>
      <c r="D27" s="79">
        <v>14.22</v>
      </c>
      <c r="E27" s="78"/>
      <c r="F27" s="49"/>
      <c r="G27" s="49"/>
      <c r="H27" s="49"/>
    </row>
    <row r="28" spans="1:8" ht="28.5" customHeight="1">
      <c r="A28" s="63">
        <v>21012</v>
      </c>
      <c r="B28" s="4" t="s">
        <v>46</v>
      </c>
      <c r="C28" s="79">
        <v>144.27</v>
      </c>
      <c r="D28" s="79">
        <v>144.27</v>
      </c>
      <c r="E28" s="78"/>
      <c r="F28" s="49"/>
      <c r="G28" s="49"/>
      <c r="H28" s="49"/>
    </row>
    <row r="29" spans="1:8" ht="28.5" customHeight="1">
      <c r="A29" s="7">
        <v>2101201</v>
      </c>
      <c r="B29" s="4" t="s">
        <v>47</v>
      </c>
      <c r="C29" s="79">
        <v>144.27</v>
      </c>
      <c r="D29" s="79">
        <v>144.27</v>
      </c>
      <c r="E29" s="78"/>
      <c r="F29" s="49"/>
      <c r="G29" s="49"/>
      <c r="H29" s="49"/>
    </row>
    <row r="30" spans="1:8" ht="28.5" customHeight="1">
      <c r="A30" s="63">
        <v>221</v>
      </c>
      <c r="B30" s="4" t="s">
        <v>48</v>
      </c>
      <c r="C30" s="79">
        <v>335.39</v>
      </c>
      <c r="D30" s="79">
        <v>335.39</v>
      </c>
      <c r="E30" s="78"/>
      <c r="F30" s="49"/>
      <c r="G30" s="49"/>
      <c r="H30" s="49"/>
    </row>
    <row r="31" spans="1:8" ht="28.5" customHeight="1">
      <c r="A31" s="63">
        <v>22102</v>
      </c>
      <c r="B31" s="4" t="s">
        <v>49</v>
      </c>
      <c r="C31" s="79">
        <v>335.39</v>
      </c>
      <c r="D31" s="79">
        <v>335.39</v>
      </c>
      <c r="E31" s="78"/>
      <c r="F31" s="49"/>
      <c r="G31" s="49"/>
      <c r="H31" s="49"/>
    </row>
    <row r="32" spans="1:8" ht="28.5" customHeight="1">
      <c r="A32" s="7">
        <v>2210201</v>
      </c>
      <c r="B32" s="4" t="s">
        <v>50</v>
      </c>
      <c r="C32" s="79">
        <v>222.38</v>
      </c>
      <c r="D32" s="79">
        <v>222.38</v>
      </c>
      <c r="E32" s="78"/>
      <c r="F32" s="49"/>
      <c r="G32" s="49"/>
      <c r="H32" s="49"/>
    </row>
    <row r="33" spans="1:8" ht="28.5" customHeight="1">
      <c r="A33" s="64">
        <v>2210203</v>
      </c>
      <c r="B33" s="61" t="s">
        <v>174</v>
      </c>
      <c r="C33" s="79">
        <v>113.01</v>
      </c>
      <c r="D33" s="79">
        <v>113.01</v>
      </c>
      <c r="E33" s="78"/>
      <c r="F33" s="49"/>
      <c r="G33" s="49"/>
      <c r="H33" s="49"/>
    </row>
    <row r="34" spans="1:8" ht="28.5" customHeight="1">
      <c r="A34" s="7" t="s">
        <v>21</v>
      </c>
      <c r="B34" s="4" t="s">
        <v>21</v>
      </c>
      <c r="C34" s="79"/>
      <c r="D34" s="79"/>
      <c r="E34" s="78"/>
      <c r="F34" s="49"/>
      <c r="G34" s="49"/>
      <c r="H34" s="49"/>
    </row>
    <row r="35" spans="1:8" ht="28.5" customHeight="1">
      <c r="A35" s="7" t="s">
        <v>21</v>
      </c>
      <c r="B35" s="4" t="s">
        <v>21</v>
      </c>
      <c r="C35" s="79"/>
      <c r="D35" s="79"/>
      <c r="E35" s="78"/>
      <c r="F35" s="49"/>
      <c r="G35" s="49"/>
      <c r="H35" s="49"/>
    </row>
    <row r="36" spans="1:8" ht="21.75" customHeight="1">
      <c r="A36" s="142" t="s">
        <v>144</v>
      </c>
      <c r="B36" s="143"/>
      <c r="C36" s="52">
        <f>D36+E36</f>
        <v>4329.110000000001</v>
      </c>
      <c r="D36" s="82">
        <f>D5+D18+D25+D30</f>
        <v>3499.8700000000003</v>
      </c>
      <c r="E36" s="56">
        <f>E5</f>
        <v>829.24</v>
      </c>
      <c r="F36" s="14"/>
      <c r="G36" s="14"/>
      <c r="H36" s="14"/>
    </row>
  </sheetData>
  <sheetProtection/>
  <mergeCells count="4">
    <mergeCell ref="A1:H1"/>
    <mergeCell ref="A3:B3"/>
    <mergeCell ref="G2:H2"/>
    <mergeCell ref="A36:B3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2020-01-15T06:58:22Z</cp:lastPrinted>
  <dcterms:created xsi:type="dcterms:W3CDTF">2006-09-13T11:21:51Z</dcterms:created>
  <dcterms:modified xsi:type="dcterms:W3CDTF">2021-05-25T06:08:10Z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