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016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7">'表八部门支出总表'!$1:$3</definedName>
  </definedNames>
  <calcPr fullCalcOnLoad="1"/>
</workbook>
</file>

<file path=xl/sharedStrings.xml><?xml version="1.0" encoding="utf-8"?>
<sst xmlns="http://schemas.openxmlformats.org/spreadsheetml/2006/main" count="496" uniqueCount="196">
  <si>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</si>
  <si>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</si>
  <si>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</si>
  <si>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</si>
  <si>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</si>
  <si>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</si>
  <si>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</si>
  <si>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</si>
  <si>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</si>
  <si>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（一）一般公共预算拨款</t>
  </si>
  <si>
    <t>（二）政府性基金预算拨款</t>
  </si>
  <si>
    <t>二、上年结转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</si>
  <si>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</si>
  <si>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</si>
  <si>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</si>
  <si>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</si>
  <si>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</si>
  <si>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</si>
  <si>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</si>
  <si>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</si>
  <si>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</si>
  <si>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</si>
  <si>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</si>
  <si>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</si>
  <si>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</si>
  <si>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</si>
  <si>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</si>
  <si>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</si>
  <si>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</si>
  <si>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</si>
  <si>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</si>
  <si>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</si>
  <si>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</si>
  <si>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</si>
  <si>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</si>
  <si>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</si>
  <si>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</si>
  <si>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</si>
  <si>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</si>
  <si>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</si>
  <si>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</si>
  <si>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</si>
  <si>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</si>
  <si>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</si>
  <si>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</si>
  <si>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</si>
  <si>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</si>
  <si>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</si>
  <si>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</si>
  <si>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</si>
  <si>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</si>
  <si>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</si>
  <si>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</si>
  <si>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</si>
  <si>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</si>
  <si>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</si>
  <si>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</si>
  <si>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</si>
  <si>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</si>
  <si>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</si>
  <si>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</si>
  <si>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</si>
  <si>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</si>
  <si>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</si>
  <si>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</si>
  <si>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</si>
  <si>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</si>
  <si>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</si>
  <si>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</si>
  <si>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</si>
  <si>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</si>
  <si>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政府预算经济分类</t>
  </si>
  <si>
    <t>类</t>
  </si>
  <si>
    <t>款</t>
  </si>
  <si>
    <t>01</t>
  </si>
  <si>
    <t>02</t>
  </si>
  <si>
    <t>03</t>
  </si>
  <si>
    <t>工资奖金津补贴</t>
  </si>
  <si>
    <t>社会保障缴费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</si>
  <si>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</si>
  <si>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</si>
  <si>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</si>
  <si>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</si>
  <si>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</si>
  <si>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</si>
  <si>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</si>
  <si>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</si>
  <si>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</si>
  <si>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</si>
  <si>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人员经费</t>
  </si>
  <si>
    <t>公用经费</t>
  </si>
  <si>
    <t>（八）社会保障和就业支出</t>
  </si>
  <si>
    <t>（九）医疗卫生与计划生育支出</t>
  </si>
  <si>
    <t>（十三）交通运输支出</t>
  </si>
  <si>
    <t>社会保障和就业支出</t>
  </si>
  <si>
    <t>财政对其他基本养老保险基金的补助</t>
  </si>
  <si>
    <t>财政对工伤保险基金的补助</t>
  </si>
  <si>
    <t>财政对基本养老保险基金的补助</t>
  </si>
  <si>
    <t>财政对其他社会保险基金的补助</t>
  </si>
  <si>
    <t>医疗卫生与计划生育支出</t>
  </si>
  <si>
    <t>交通运输支出</t>
  </si>
  <si>
    <t>公路水路运输</t>
  </si>
  <si>
    <t>行政运行</t>
  </si>
  <si>
    <t>机关服务</t>
  </si>
  <si>
    <t>其他公路水路运输支出</t>
  </si>
  <si>
    <t>伙食补助费</t>
  </si>
  <si>
    <t>06</t>
  </si>
  <si>
    <t>502</t>
  </si>
  <si>
    <t>商品和服务支出</t>
  </si>
  <si>
    <t>对个人和家庭的补助</t>
  </si>
  <si>
    <t>509</t>
  </si>
  <si>
    <t>对个人和家庭的补助</t>
  </si>
  <si>
    <t>一、本年支出</t>
  </si>
  <si>
    <t>其中：局机关</t>
  </si>
  <si>
    <t xml:space="preserve">     运管局</t>
  </si>
  <si>
    <t>财政对基本医疗保险基金的补助</t>
  </si>
  <si>
    <t>其中：局机关</t>
  </si>
  <si>
    <t xml:space="preserve">      运管局</t>
  </si>
  <si>
    <t xml:space="preserve">             运管局</t>
  </si>
  <si>
    <t xml:space="preserve">     执法局</t>
  </si>
  <si>
    <t xml:space="preserve">    执法局</t>
  </si>
  <si>
    <t xml:space="preserve">    执法局</t>
  </si>
  <si>
    <t>01</t>
  </si>
  <si>
    <t>办公经费</t>
  </si>
  <si>
    <t>01</t>
  </si>
  <si>
    <t>02</t>
  </si>
  <si>
    <t>05</t>
  </si>
  <si>
    <t>07</t>
  </si>
  <si>
    <t>28</t>
  </si>
  <si>
    <t>29</t>
  </si>
  <si>
    <t>办公费</t>
  </si>
  <si>
    <t>印刷费</t>
  </si>
  <si>
    <t>邮电费</t>
  </si>
  <si>
    <t>取暖费</t>
  </si>
  <si>
    <t>差旅费</t>
  </si>
  <si>
    <t>工会经费</t>
  </si>
  <si>
    <t>福利费</t>
  </si>
  <si>
    <t>09</t>
  </si>
  <si>
    <t>99</t>
  </si>
  <si>
    <t>公务接待费</t>
  </si>
  <si>
    <t>公务用车运行维护费</t>
  </si>
  <si>
    <t>维修费</t>
  </si>
  <si>
    <t>其他商品和服务支出</t>
  </si>
  <si>
    <t>17</t>
  </si>
  <si>
    <t>31</t>
  </si>
  <si>
    <t>13</t>
  </si>
  <si>
    <t xml:space="preserve">      执法局</t>
  </si>
  <si>
    <t xml:space="preserve">             执法局</t>
  </si>
  <si>
    <t>03</t>
  </si>
  <si>
    <t>住房公积金</t>
  </si>
  <si>
    <t>10</t>
  </si>
  <si>
    <t>11</t>
  </si>
  <si>
    <t>12</t>
  </si>
  <si>
    <t>职工医疗保险缴费</t>
  </si>
  <si>
    <t>公务员医疗补助缴费</t>
  </si>
  <si>
    <t>其他社会保障缴费</t>
  </si>
  <si>
    <t>13</t>
  </si>
  <si>
    <t>其他工资福利支出</t>
  </si>
  <si>
    <t>（十九）住房保障支出</t>
  </si>
  <si>
    <t>一般行政管理事务（公路水路运输）</t>
  </si>
  <si>
    <t>交通运输信息化建设</t>
  </si>
  <si>
    <t>公务员医疗补助</t>
  </si>
  <si>
    <t xml:space="preserve">     运管局</t>
  </si>
  <si>
    <t>备注：本表按照政府收支分类科目列示到项级科目</t>
  </si>
  <si>
    <t>单位：万元</t>
  </si>
  <si>
    <t>对下级单位
补助支出</t>
  </si>
  <si>
    <t>社会保障和就业支出</t>
  </si>
  <si>
    <t>其中：局机关</t>
  </si>
  <si>
    <t xml:space="preserve">     运管局</t>
  </si>
  <si>
    <t xml:space="preserve">     执法局</t>
  </si>
  <si>
    <t>财政对基本养老保险基金的补助</t>
  </si>
  <si>
    <t>财政对其他基本养老保险基金的补助</t>
  </si>
  <si>
    <t>财政对其他社会保险基金的补助</t>
  </si>
  <si>
    <t>财政对工伤保险基金的补助</t>
  </si>
  <si>
    <t>财政对生育保险基金的补助</t>
  </si>
  <si>
    <t>医疗卫生与计划生育支出</t>
  </si>
  <si>
    <t>公务员医疗补助</t>
  </si>
  <si>
    <t>财政对基本医疗保险基金的补助</t>
  </si>
  <si>
    <t>交通运输支出</t>
  </si>
  <si>
    <t>公路水路运输</t>
  </si>
  <si>
    <t>行政运行</t>
  </si>
  <si>
    <t>机关服务</t>
  </si>
  <si>
    <t>交通运输信息化建设</t>
  </si>
  <si>
    <t>其他公路水路运输支出</t>
  </si>
  <si>
    <t>一般行政管理事务（公路水路运输）</t>
  </si>
  <si>
    <t>住房公积金</t>
  </si>
  <si>
    <t>财政对失业保险基金的补助</t>
  </si>
  <si>
    <t>水电费</t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</si>
  <si>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年预算数</t>
    </r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</si>
  <si>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年预算执行数</t>
    </r>
  </si>
  <si>
    <r>
      <t xml:space="preserve"> 20</t>
    </r>
    <r>
      <rPr>
        <b/>
        <sz val="10.5"/>
        <color indexed="8"/>
        <rFont val="宋体"/>
        <family val="0"/>
      </rPr>
      <t>21</t>
    </r>
    <r>
      <rPr>
        <b/>
        <sz val="10.5"/>
        <color indexed="8"/>
        <rFont val="宋体"/>
        <family val="0"/>
      </rPr>
      <t>年预算数</t>
    </r>
  </si>
  <si>
    <t>其他公路水路运输支出</t>
  </si>
  <si>
    <t>其中：局机关</t>
  </si>
  <si>
    <t xml:space="preserve">     运管局</t>
  </si>
  <si>
    <t>一般行政管理事务（公路水路运输）</t>
  </si>
  <si>
    <t>2021年预算数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</si>
</sst>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华文楷体"/>
      <family val="0"/>
    </font>
    <font>
      <sz val="6"/>
      <color indexed="8"/>
      <name val="方正小标宋简体"/>
      <family val="0"/>
    </font>
    <font>
      <sz val="6"/>
      <color indexed="8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49" fontId="20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29" sqref="C29"/>
    </sheetView>
  </sheetViews>
  <sheetFormatPr defaultColWidth="9.00390625" defaultRowHeight="13.5"/>
  <cols>
    <col min="1" max="1" width="16.50390625" style="0" customWidth="1"/>
    <col min="2" max="2" width="11.00390625" style="0" customWidth="1"/>
    <col min="3" max="3" width="17.375" style="0" customWidth="1"/>
    <col min="4" max="4" width="16.375" style="0" customWidth="1"/>
    <col min="5" max="6" width="13.375" style="0" customWidth="1"/>
  </cols>
  <sheetData>
    <row r="1" spans="1:6" ht="24" customHeight="1">
      <c r="A1" s="81" t="s">
        <v>0</v>
      </c>
      <c r="B1" s="81"/>
      <c r="C1" s="81"/>
      <c r="D1" s="81"/>
      <c r="E1" s="81"/>
      <c r="F1" s="81"/>
    </row>
    <row r="2" spans="1:6" ht="13.5" customHeight="1" thickBot="1">
      <c r="A2" s="86" t="s">
        <v>56</v>
      </c>
      <c r="B2" s="87"/>
      <c r="C2" s="11"/>
      <c r="D2" s="11"/>
      <c r="E2" s="85" t="s">
        <v>55</v>
      </c>
      <c r="F2" s="85"/>
    </row>
    <row r="3" spans="1:6" ht="18" customHeight="1">
      <c r="A3" s="82" t="s">
        <v>1</v>
      </c>
      <c r="B3" s="83"/>
      <c r="C3" s="82" t="s">
        <v>2</v>
      </c>
      <c r="D3" s="84"/>
      <c r="E3" s="84"/>
      <c r="F3" s="83"/>
    </row>
    <row r="4" spans="1:6" ht="39" customHeight="1">
      <c r="A4" s="21" t="s">
        <v>3</v>
      </c>
      <c r="B4" s="21" t="s">
        <v>4</v>
      </c>
      <c r="C4" s="21" t="s">
        <v>3</v>
      </c>
      <c r="D4" s="21" t="s">
        <v>5</v>
      </c>
      <c r="E4" s="22" t="s">
        <v>6</v>
      </c>
      <c r="F4" s="22" t="s">
        <v>7</v>
      </c>
    </row>
    <row r="5" spans="1:6" ht="18" customHeight="1">
      <c r="A5" s="9" t="s">
        <v>8</v>
      </c>
      <c r="B5" s="8">
        <f>SUM(B6:B8)</f>
        <v>2243.64</v>
      </c>
      <c r="C5" s="8" t="s">
        <v>112</v>
      </c>
      <c r="D5" s="8">
        <f>SUM(D6:D8)</f>
        <v>2243.64</v>
      </c>
      <c r="E5" s="8">
        <f>SUM(E6:E8)</f>
        <v>2243.64</v>
      </c>
      <c r="F5" s="8"/>
    </row>
    <row r="6" spans="1:6" ht="18" customHeight="1">
      <c r="A6" s="8" t="s">
        <v>113</v>
      </c>
      <c r="B6" s="8">
        <v>675.24</v>
      </c>
      <c r="C6" s="8" t="s">
        <v>113</v>
      </c>
      <c r="D6" s="8">
        <v>675.24</v>
      </c>
      <c r="E6" s="8">
        <v>675.24</v>
      </c>
      <c r="F6" s="8"/>
    </row>
    <row r="7" spans="1:6" ht="18" customHeight="1">
      <c r="A7" s="8" t="s">
        <v>114</v>
      </c>
      <c r="B7" s="8">
        <v>587.79</v>
      </c>
      <c r="C7" s="8" t="s">
        <v>114</v>
      </c>
      <c r="D7" s="8">
        <v>587.79</v>
      </c>
      <c r="E7" s="8">
        <v>587.79</v>
      </c>
      <c r="F7" s="8"/>
    </row>
    <row r="8" spans="1:6" ht="18" customHeight="1">
      <c r="A8" s="8" t="s">
        <v>119</v>
      </c>
      <c r="B8" s="8">
        <v>980.61</v>
      </c>
      <c r="C8" s="8" t="s">
        <v>119</v>
      </c>
      <c r="D8" s="8">
        <v>980.61</v>
      </c>
      <c r="E8" s="8">
        <v>980.61</v>
      </c>
      <c r="F8" s="8"/>
    </row>
    <row r="9" spans="1:6" ht="33.75" customHeight="1">
      <c r="A9" s="14" t="s">
        <v>9</v>
      </c>
      <c r="B9" s="8">
        <f>SUM(B10:B12)</f>
        <v>2243.64</v>
      </c>
      <c r="C9" s="14" t="s">
        <v>91</v>
      </c>
      <c r="D9" s="8">
        <f>SUM(D10:D12)</f>
        <v>181.78</v>
      </c>
      <c r="E9" s="8">
        <f>SUM(E10:E12)</f>
        <v>181.78</v>
      </c>
      <c r="F9" s="8"/>
    </row>
    <row r="10" spans="1:6" ht="18" customHeight="1">
      <c r="A10" s="8" t="s">
        <v>113</v>
      </c>
      <c r="B10" s="8">
        <v>675.24</v>
      </c>
      <c r="C10" s="8" t="s">
        <v>113</v>
      </c>
      <c r="D10" s="8">
        <v>58.96</v>
      </c>
      <c r="E10" s="8">
        <v>58.96</v>
      </c>
      <c r="F10" s="8"/>
    </row>
    <row r="11" spans="1:6" ht="18" customHeight="1">
      <c r="A11" s="8" t="s">
        <v>114</v>
      </c>
      <c r="B11" s="8">
        <v>587.79</v>
      </c>
      <c r="C11" s="8" t="s">
        <v>114</v>
      </c>
      <c r="D11" s="8">
        <v>36.52</v>
      </c>
      <c r="E11" s="8">
        <v>36.52</v>
      </c>
      <c r="F11" s="8"/>
    </row>
    <row r="12" spans="1:6" ht="18" customHeight="1">
      <c r="A12" s="8" t="s">
        <v>119</v>
      </c>
      <c r="B12" s="8">
        <v>980.61</v>
      </c>
      <c r="C12" s="8" t="s">
        <v>119</v>
      </c>
      <c r="D12" s="8">
        <v>86.3</v>
      </c>
      <c r="E12" s="8">
        <v>86.3</v>
      </c>
      <c r="F12" s="8"/>
    </row>
    <row r="13" spans="1:6" ht="33.75" customHeight="1">
      <c r="A13" s="14" t="s">
        <v>10</v>
      </c>
      <c r="B13" s="15"/>
      <c r="C13" s="14" t="s">
        <v>92</v>
      </c>
      <c r="D13" s="8">
        <f>SUM(D14:D16)</f>
        <v>114.99</v>
      </c>
      <c r="E13" s="8">
        <f>SUM(E14:E16)</f>
        <v>114.99</v>
      </c>
      <c r="F13" s="8"/>
    </row>
    <row r="14" spans="1:6" ht="18.75" customHeight="1">
      <c r="A14" s="14"/>
      <c r="B14" s="15"/>
      <c r="C14" s="8" t="s">
        <v>113</v>
      </c>
      <c r="D14" s="8">
        <v>38.06</v>
      </c>
      <c r="E14" s="8">
        <v>38.06</v>
      </c>
      <c r="F14" s="8"/>
    </row>
    <row r="15" spans="1:6" ht="18.75" customHeight="1">
      <c r="A15" s="14"/>
      <c r="B15" s="15"/>
      <c r="C15" s="8" t="s">
        <v>114</v>
      </c>
      <c r="D15" s="8">
        <v>24.27</v>
      </c>
      <c r="E15" s="8">
        <v>24.27</v>
      </c>
      <c r="F15" s="8"/>
    </row>
    <row r="16" spans="1:6" ht="18.75" customHeight="1">
      <c r="A16" s="14"/>
      <c r="B16" s="15"/>
      <c r="C16" s="8" t="s">
        <v>119</v>
      </c>
      <c r="D16" s="8">
        <v>52.66</v>
      </c>
      <c r="E16" s="8">
        <v>52.66</v>
      </c>
      <c r="F16" s="8"/>
    </row>
    <row r="17" spans="1:6" ht="33.75" customHeight="1">
      <c r="A17" s="14"/>
      <c r="B17" s="15"/>
      <c r="C17" s="8" t="s">
        <v>158</v>
      </c>
      <c r="D17" s="8">
        <f>SUM(D18:D20)</f>
        <v>147.19</v>
      </c>
      <c r="E17" s="8">
        <f>SUM(E18:E20)</f>
        <v>147.19</v>
      </c>
      <c r="F17" s="8"/>
    </row>
    <row r="18" spans="1:6" ht="18.75" customHeight="1">
      <c r="A18" s="14"/>
      <c r="B18" s="15"/>
      <c r="C18" s="8" t="s">
        <v>113</v>
      </c>
      <c r="D18" s="8">
        <v>47.87</v>
      </c>
      <c r="E18" s="8">
        <v>47.87</v>
      </c>
      <c r="F18" s="8"/>
    </row>
    <row r="19" spans="1:6" ht="18.75" customHeight="1">
      <c r="A19" s="14"/>
      <c r="B19" s="15"/>
      <c r="C19" s="8" t="s">
        <v>114</v>
      </c>
      <c r="D19" s="8">
        <v>29.85</v>
      </c>
      <c r="E19" s="8">
        <v>29.85</v>
      </c>
      <c r="F19" s="8"/>
    </row>
    <row r="20" spans="1:6" ht="18.75" customHeight="1">
      <c r="A20" s="14"/>
      <c r="B20" s="15"/>
      <c r="C20" s="8" t="s">
        <v>119</v>
      </c>
      <c r="D20" s="8">
        <v>69.47</v>
      </c>
      <c r="E20" s="8">
        <v>69.47</v>
      </c>
      <c r="F20" s="8"/>
    </row>
    <row r="21" spans="1:6" ht="33.75" customHeight="1">
      <c r="A21" s="14"/>
      <c r="B21" s="15"/>
      <c r="C21" s="14" t="s">
        <v>93</v>
      </c>
      <c r="D21" s="8">
        <f>SUM(D22:D24)</f>
        <v>1799.6799999999998</v>
      </c>
      <c r="E21" s="8">
        <f>SUM(E22:E24)</f>
        <v>1799.6799999999998</v>
      </c>
      <c r="F21" s="8"/>
    </row>
    <row r="22" spans="1:6" ht="21" customHeight="1">
      <c r="A22" s="14"/>
      <c r="B22" s="15"/>
      <c r="C22" s="8" t="s">
        <v>113</v>
      </c>
      <c r="D22" s="8">
        <v>530.35</v>
      </c>
      <c r="E22" s="8">
        <v>530.35</v>
      </c>
      <c r="F22" s="8"/>
    </row>
    <row r="23" spans="1:6" ht="21" customHeight="1">
      <c r="A23" s="14"/>
      <c r="B23" s="15"/>
      <c r="C23" s="8" t="s">
        <v>114</v>
      </c>
      <c r="D23" s="8">
        <v>497.15</v>
      </c>
      <c r="E23" s="8">
        <v>497.15</v>
      </c>
      <c r="F23" s="8"/>
    </row>
    <row r="24" spans="1:6" ht="21" customHeight="1">
      <c r="A24" s="14"/>
      <c r="B24" s="15"/>
      <c r="C24" s="8" t="s">
        <v>119</v>
      </c>
      <c r="D24" s="8">
        <v>772.18</v>
      </c>
      <c r="E24" s="8">
        <v>772.18</v>
      </c>
      <c r="F24" s="8"/>
    </row>
    <row r="25" spans="1:6" ht="21" customHeight="1">
      <c r="A25" s="14" t="s">
        <v>11</v>
      </c>
      <c r="B25" s="15"/>
      <c r="C25" s="14" t="s">
        <v>12</v>
      </c>
      <c r="D25" s="8"/>
      <c r="E25" s="8"/>
      <c r="F25" s="8"/>
    </row>
    <row r="26" spans="1:6" ht="33" customHeight="1">
      <c r="A26" s="14" t="s">
        <v>9</v>
      </c>
      <c r="B26" s="15"/>
      <c r="C26" s="14"/>
      <c r="D26" s="8"/>
      <c r="E26" s="8"/>
      <c r="F26" s="8"/>
    </row>
    <row r="27" spans="1:6" ht="33.75" customHeight="1">
      <c r="A27" s="14" t="s">
        <v>10</v>
      </c>
      <c r="B27" s="15"/>
      <c r="C27" s="14"/>
      <c r="D27" s="8"/>
      <c r="E27" s="8"/>
      <c r="F27" s="8"/>
    </row>
    <row r="28" spans="1:6" ht="33.75" customHeight="1">
      <c r="A28" s="15"/>
      <c r="B28" s="15"/>
      <c r="C28" s="15"/>
      <c r="D28" s="8"/>
      <c r="E28" s="8"/>
      <c r="F28" s="8"/>
    </row>
    <row r="29" spans="1:6" ht="33.75" customHeight="1">
      <c r="A29" s="15" t="s">
        <v>13</v>
      </c>
      <c r="B29" s="15">
        <f>B5</f>
        <v>2243.64</v>
      </c>
      <c r="C29" s="15" t="s">
        <v>14</v>
      </c>
      <c r="D29" s="15">
        <f>D5</f>
        <v>2243.64</v>
      </c>
      <c r="E29" s="15">
        <f>E5</f>
        <v>2243.64</v>
      </c>
      <c r="F29" s="8"/>
    </row>
    <row r="30" ht="21.75">
      <c r="A30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4" sqref="C74:C76"/>
    </sheetView>
  </sheetViews>
  <sheetFormatPr defaultColWidth="9.00390625" defaultRowHeight="13.5"/>
  <cols>
    <col min="1" max="1" width="14.00390625" style="0" customWidth="1"/>
    <col min="2" max="2" width="29.37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18" customHeight="1">
      <c r="A1" s="17"/>
      <c r="B1" s="12"/>
      <c r="C1" s="13" t="s">
        <v>22</v>
      </c>
      <c r="D1" s="12"/>
      <c r="E1" s="12"/>
      <c r="F1" s="12"/>
    </row>
    <row r="2" spans="1:6" ht="18" customHeight="1">
      <c r="A2" s="88" t="s">
        <v>57</v>
      </c>
      <c r="B2" s="89"/>
      <c r="C2" s="89"/>
      <c r="D2" s="89"/>
      <c r="E2" s="89"/>
      <c r="F2" s="89"/>
    </row>
    <row r="3" spans="1:6" ht="18" customHeight="1">
      <c r="A3" s="92" t="s">
        <v>15</v>
      </c>
      <c r="B3" s="92"/>
      <c r="C3" s="92" t="s">
        <v>195</v>
      </c>
      <c r="D3" s="92"/>
      <c r="E3" s="92"/>
      <c r="F3" s="92" t="s">
        <v>16</v>
      </c>
    </row>
    <row r="4" spans="1:6" ht="18" customHeight="1">
      <c r="A4" s="47" t="s">
        <v>17</v>
      </c>
      <c r="B4" s="47" t="s">
        <v>18</v>
      </c>
      <c r="C4" s="47" t="s">
        <v>19</v>
      </c>
      <c r="D4" s="47" t="s">
        <v>20</v>
      </c>
      <c r="E4" s="47" t="s">
        <v>21</v>
      </c>
      <c r="F4" s="92"/>
    </row>
    <row r="5" spans="1:6" ht="18" customHeight="1">
      <c r="A5" s="47">
        <v>208</v>
      </c>
      <c r="B5" s="47" t="s">
        <v>94</v>
      </c>
      <c r="C5" s="47">
        <f>SUM(C6:C8)</f>
        <v>181.78</v>
      </c>
      <c r="D5" s="47">
        <f>SUM(D6:D8)</f>
        <v>181.78</v>
      </c>
      <c r="E5" s="47"/>
      <c r="F5" s="47"/>
    </row>
    <row r="6" spans="1:6" ht="18" customHeight="1">
      <c r="A6" s="47"/>
      <c r="B6" s="47" t="s">
        <v>116</v>
      </c>
      <c r="C6" s="47">
        <v>58.96</v>
      </c>
      <c r="D6" s="47">
        <v>58.96</v>
      </c>
      <c r="E6" s="47"/>
      <c r="F6" s="47"/>
    </row>
    <row r="7" spans="1:6" ht="18" customHeight="1">
      <c r="A7" s="47"/>
      <c r="B7" s="47" t="s">
        <v>162</v>
      </c>
      <c r="C7" s="47">
        <v>36.52</v>
      </c>
      <c r="D7" s="47">
        <v>36.52</v>
      </c>
      <c r="E7" s="47"/>
      <c r="F7" s="47"/>
    </row>
    <row r="8" spans="1:6" ht="18" customHeight="1">
      <c r="A8" s="47"/>
      <c r="B8" s="47" t="s">
        <v>119</v>
      </c>
      <c r="C8" s="47">
        <v>86.3</v>
      </c>
      <c r="D8" s="47">
        <v>86.3</v>
      </c>
      <c r="E8" s="47"/>
      <c r="F8" s="47"/>
    </row>
    <row r="9" spans="1:6" ht="18" customHeight="1">
      <c r="A9" s="47">
        <v>20826</v>
      </c>
      <c r="B9" s="47" t="s">
        <v>97</v>
      </c>
      <c r="C9" s="47">
        <f>SUM(C10:C12)</f>
        <v>179.39</v>
      </c>
      <c r="D9" s="47">
        <f>SUM(D10:D12)</f>
        <v>179.39</v>
      </c>
      <c r="E9" s="47"/>
      <c r="F9" s="47"/>
    </row>
    <row r="10" spans="1:6" ht="18" customHeight="1">
      <c r="A10" s="47"/>
      <c r="B10" s="47" t="s">
        <v>116</v>
      </c>
      <c r="C10" s="47">
        <v>58.34</v>
      </c>
      <c r="D10" s="47">
        <v>58.34</v>
      </c>
      <c r="E10" s="47"/>
      <c r="F10" s="47"/>
    </row>
    <row r="11" spans="1:6" ht="18" customHeight="1">
      <c r="A11" s="47"/>
      <c r="B11" s="47" t="s">
        <v>162</v>
      </c>
      <c r="C11" s="47">
        <v>36.29</v>
      </c>
      <c r="D11" s="47">
        <v>36.29</v>
      </c>
      <c r="E11" s="47"/>
      <c r="F11" s="47"/>
    </row>
    <row r="12" spans="1:6" ht="18" customHeight="1">
      <c r="A12" s="47"/>
      <c r="B12" s="47" t="s">
        <v>119</v>
      </c>
      <c r="C12" s="47">
        <v>84.76</v>
      </c>
      <c r="D12" s="47">
        <v>84.76</v>
      </c>
      <c r="E12" s="47"/>
      <c r="F12" s="47"/>
    </row>
    <row r="13" spans="1:6" ht="18" customHeight="1">
      <c r="A13" s="47">
        <v>2082699</v>
      </c>
      <c r="B13" s="47" t="s">
        <v>95</v>
      </c>
      <c r="C13" s="47">
        <f>SUM(C14:C16)</f>
        <v>179.39</v>
      </c>
      <c r="D13" s="47">
        <f>SUM(D14:D16)</f>
        <v>179.39</v>
      </c>
      <c r="E13" s="47"/>
      <c r="F13" s="47"/>
    </row>
    <row r="14" spans="1:6" ht="18" customHeight="1">
      <c r="A14" s="47"/>
      <c r="B14" s="47" t="s">
        <v>116</v>
      </c>
      <c r="C14" s="47">
        <v>58.34</v>
      </c>
      <c r="D14" s="47">
        <v>58.34</v>
      </c>
      <c r="E14" s="47"/>
      <c r="F14" s="47"/>
    </row>
    <row r="15" spans="1:6" ht="18" customHeight="1">
      <c r="A15" s="47"/>
      <c r="B15" s="47" t="s">
        <v>162</v>
      </c>
      <c r="C15" s="47">
        <v>36.29</v>
      </c>
      <c r="D15" s="47">
        <v>36.29</v>
      </c>
      <c r="E15" s="47"/>
      <c r="F15" s="47"/>
    </row>
    <row r="16" spans="1:6" ht="18" customHeight="1">
      <c r="A16" s="47"/>
      <c r="B16" s="47" t="s">
        <v>120</v>
      </c>
      <c r="C16" s="47">
        <v>84.76</v>
      </c>
      <c r="D16" s="47">
        <v>84.76</v>
      </c>
      <c r="E16" s="47"/>
      <c r="F16" s="47"/>
    </row>
    <row r="17" spans="1:6" ht="18" customHeight="1">
      <c r="A17" s="47">
        <v>20827</v>
      </c>
      <c r="B17" s="47" t="s">
        <v>98</v>
      </c>
      <c r="C17" s="47">
        <f>C18+C19+C20</f>
        <v>2.39</v>
      </c>
      <c r="D17" s="47">
        <f>D18+D19+D20</f>
        <v>2.39</v>
      </c>
      <c r="E17" s="47"/>
      <c r="F17" s="47"/>
    </row>
    <row r="18" spans="1:6" ht="18" customHeight="1">
      <c r="A18" s="47"/>
      <c r="B18" s="47" t="s">
        <v>116</v>
      </c>
      <c r="C18" s="47">
        <v>0.62</v>
      </c>
      <c r="D18" s="47">
        <v>0.62</v>
      </c>
      <c r="E18" s="47"/>
      <c r="F18" s="47"/>
    </row>
    <row r="19" spans="1:6" ht="18" customHeight="1">
      <c r="A19" s="47"/>
      <c r="B19" s="47" t="s">
        <v>162</v>
      </c>
      <c r="C19" s="47">
        <v>0.23</v>
      </c>
      <c r="D19" s="47">
        <v>0.23</v>
      </c>
      <c r="E19" s="47"/>
      <c r="F19" s="47"/>
    </row>
    <row r="20" spans="1:6" ht="18" customHeight="1">
      <c r="A20" s="47"/>
      <c r="B20" s="47" t="s">
        <v>120</v>
      </c>
      <c r="C20" s="47">
        <v>1.54</v>
      </c>
      <c r="D20" s="47">
        <v>1.54</v>
      </c>
      <c r="E20" s="47"/>
      <c r="F20" s="47"/>
    </row>
    <row r="21" spans="1:6" ht="18" customHeight="1">
      <c r="A21" s="47">
        <v>2082701</v>
      </c>
      <c r="B21" s="47" t="s">
        <v>186</v>
      </c>
      <c r="C21" s="47">
        <f>SUM(C22:C24)</f>
        <v>1.25</v>
      </c>
      <c r="D21" s="47">
        <f>SUM(D22:D24)</f>
        <v>1.25</v>
      </c>
      <c r="E21" s="47"/>
      <c r="F21" s="47"/>
    </row>
    <row r="22" spans="1:6" ht="18" customHeight="1">
      <c r="A22" s="47"/>
      <c r="B22" s="47" t="s">
        <v>116</v>
      </c>
      <c r="C22" s="47">
        <v>0.24</v>
      </c>
      <c r="D22" s="47">
        <v>0.24</v>
      </c>
      <c r="E22" s="47"/>
      <c r="F22" s="47"/>
    </row>
    <row r="23" spans="1:6" ht="18" customHeight="1">
      <c r="A23" s="47"/>
      <c r="B23" s="47" t="s">
        <v>162</v>
      </c>
      <c r="C23" s="47"/>
      <c r="D23" s="47"/>
      <c r="E23" s="47"/>
      <c r="F23" s="47"/>
    </row>
    <row r="24" spans="1:6" ht="18" customHeight="1">
      <c r="A24" s="47"/>
      <c r="B24" s="47" t="s">
        <v>120</v>
      </c>
      <c r="C24" s="47">
        <v>1.01</v>
      </c>
      <c r="D24" s="47">
        <v>1.01</v>
      </c>
      <c r="E24" s="47"/>
      <c r="F24" s="47"/>
    </row>
    <row r="25" spans="1:6" ht="18" customHeight="1">
      <c r="A25" s="47">
        <v>2082702</v>
      </c>
      <c r="B25" s="47" t="s">
        <v>96</v>
      </c>
      <c r="C25" s="47">
        <f>SUM(C26:C28)</f>
        <v>1.1400000000000001</v>
      </c>
      <c r="D25" s="47">
        <f>SUM(D26:D28)</f>
        <v>1.1400000000000001</v>
      </c>
      <c r="E25" s="47"/>
      <c r="F25" s="47"/>
    </row>
    <row r="26" spans="1:6" ht="18" customHeight="1">
      <c r="A26" s="47"/>
      <c r="B26" s="47" t="s">
        <v>116</v>
      </c>
      <c r="C26" s="47">
        <v>0.38</v>
      </c>
      <c r="D26" s="47">
        <v>0.38</v>
      </c>
      <c r="E26" s="47"/>
      <c r="F26" s="47"/>
    </row>
    <row r="27" spans="1:6" ht="18" customHeight="1">
      <c r="A27" s="47"/>
      <c r="B27" s="47" t="s">
        <v>162</v>
      </c>
      <c r="C27" s="47">
        <v>0.23</v>
      </c>
      <c r="D27" s="47">
        <v>0.23</v>
      </c>
      <c r="E27" s="47"/>
      <c r="F27" s="47"/>
    </row>
    <row r="28" spans="1:6" ht="18" customHeight="1">
      <c r="A28" s="47"/>
      <c r="B28" s="47" t="s">
        <v>120</v>
      </c>
      <c r="C28" s="47">
        <v>0.53</v>
      </c>
      <c r="D28" s="47">
        <v>0.53</v>
      </c>
      <c r="E28" s="47"/>
      <c r="F28" s="47"/>
    </row>
    <row r="29" spans="1:6" ht="18" customHeight="1">
      <c r="A29" s="47">
        <v>210</v>
      </c>
      <c r="B29" s="47" t="s">
        <v>99</v>
      </c>
      <c r="C29" s="47">
        <f>C30+C31+C32</f>
        <v>114.99</v>
      </c>
      <c r="D29" s="47">
        <f>D30+D31+D32</f>
        <v>114.99</v>
      </c>
      <c r="E29" s="47"/>
      <c r="F29" s="47"/>
    </row>
    <row r="30" spans="1:6" ht="18" customHeight="1">
      <c r="A30" s="47"/>
      <c r="B30" s="47" t="s">
        <v>116</v>
      </c>
      <c r="C30" s="47">
        <v>38.06</v>
      </c>
      <c r="D30" s="47">
        <v>38.06</v>
      </c>
      <c r="E30" s="47"/>
      <c r="F30" s="47"/>
    </row>
    <row r="31" spans="1:6" ht="18" customHeight="1">
      <c r="A31" s="47"/>
      <c r="B31" s="47" t="s">
        <v>162</v>
      </c>
      <c r="C31" s="47">
        <v>24.27</v>
      </c>
      <c r="D31" s="47">
        <v>24.27</v>
      </c>
      <c r="E31" s="47"/>
      <c r="F31" s="47"/>
    </row>
    <row r="32" spans="1:6" ht="18" customHeight="1">
      <c r="A32" s="47"/>
      <c r="B32" s="47" t="s">
        <v>120</v>
      </c>
      <c r="C32" s="47">
        <v>52.66</v>
      </c>
      <c r="D32" s="47">
        <v>52.66</v>
      </c>
      <c r="E32" s="47"/>
      <c r="F32" s="47"/>
    </row>
    <row r="33" spans="1:6" ht="18" customHeight="1">
      <c r="A33" s="47">
        <v>2101103</v>
      </c>
      <c r="B33" s="47" t="s">
        <v>161</v>
      </c>
      <c r="C33" s="47">
        <f>SUM(C34:C36)</f>
        <v>17.45</v>
      </c>
      <c r="D33" s="47">
        <f>SUM(D34:D36)</f>
        <v>17.45</v>
      </c>
      <c r="E33" s="47"/>
      <c r="F33" s="47"/>
    </row>
    <row r="34" spans="1:6" ht="18" customHeight="1">
      <c r="A34" s="47"/>
      <c r="B34" s="47" t="s">
        <v>116</v>
      </c>
      <c r="C34" s="47">
        <v>6.34</v>
      </c>
      <c r="D34" s="47">
        <v>6.34</v>
      </c>
      <c r="E34" s="47"/>
      <c r="F34" s="47"/>
    </row>
    <row r="35" spans="1:6" ht="18" customHeight="1">
      <c r="A35" s="47"/>
      <c r="B35" s="47" t="s">
        <v>162</v>
      </c>
      <c r="C35" s="47">
        <v>4.54</v>
      </c>
      <c r="D35" s="47">
        <v>4.54</v>
      </c>
      <c r="E35" s="47"/>
      <c r="F35" s="47"/>
    </row>
    <row r="36" spans="1:6" ht="18" customHeight="1">
      <c r="A36" s="47"/>
      <c r="B36" s="47" t="s">
        <v>120</v>
      </c>
      <c r="C36" s="47">
        <v>6.57</v>
      </c>
      <c r="D36" s="47">
        <v>6.57</v>
      </c>
      <c r="E36" s="47"/>
      <c r="F36" s="47"/>
    </row>
    <row r="37" spans="1:6" ht="18" customHeight="1">
      <c r="A37" s="47">
        <v>2101201</v>
      </c>
      <c r="B37" s="47" t="s">
        <v>115</v>
      </c>
      <c r="C37" s="47">
        <f>SUM(C38:C40)</f>
        <v>97.54</v>
      </c>
      <c r="D37" s="47">
        <f>SUM(D38:D40)</f>
        <v>97.54</v>
      </c>
      <c r="E37" s="47"/>
      <c r="F37" s="47"/>
    </row>
    <row r="38" spans="1:6" ht="18" customHeight="1">
      <c r="A38" s="47"/>
      <c r="B38" s="47" t="s">
        <v>116</v>
      </c>
      <c r="C38" s="47">
        <v>31.72</v>
      </c>
      <c r="D38" s="47">
        <v>31.72</v>
      </c>
      <c r="E38" s="47"/>
      <c r="F38" s="47"/>
    </row>
    <row r="39" spans="1:6" ht="18" customHeight="1">
      <c r="A39" s="47"/>
      <c r="B39" s="47" t="s">
        <v>162</v>
      </c>
      <c r="C39" s="47">
        <v>19.73</v>
      </c>
      <c r="D39" s="47">
        <v>19.73</v>
      </c>
      <c r="E39" s="47"/>
      <c r="F39" s="47"/>
    </row>
    <row r="40" spans="1:6" ht="18" customHeight="1">
      <c r="A40" s="47"/>
      <c r="B40" s="47" t="s">
        <v>120</v>
      </c>
      <c r="C40" s="47">
        <v>46.09</v>
      </c>
      <c r="D40" s="47">
        <v>46.09</v>
      </c>
      <c r="E40" s="47"/>
      <c r="F40" s="47"/>
    </row>
    <row r="41" spans="1:6" ht="18" customHeight="1">
      <c r="A41" s="47">
        <v>214</v>
      </c>
      <c r="B41" s="47" t="s">
        <v>100</v>
      </c>
      <c r="C41" s="47">
        <f>SUM(C42:C44)</f>
        <v>1799.6799999999998</v>
      </c>
      <c r="D41" s="47">
        <f>C41-E41</f>
        <v>1478.4199999999998</v>
      </c>
      <c r="E41" s="47">
        <f>SUM(E42:E44)</f>
        <v>321.26</v>
      </c>
      <c r="F41" s="47"/>
    </row>
    <row r="42" spans="1:6" ht="18" customHeight="1">
      <c r="A42" s="47"/>
      <c r="B42" s="47" t="s">
        <v>116</v>
      </c>
      <c r="C42" s="47">
        <f>D42+E42</f>
        <v>530.35</v>
      </c>
      <c r="D42" s="47">
        <v>495.35</v>
      </c>
      <c r="E42" s="47">
        <v>35</v>
      </c>
      <c r="F42" s="47"/>
    </row>
    <row r="43" spans="1:6" ht="18" customHeight="1">
      <c r="A43" s="47"/>
      <c r="B43" s="47" t="s">
        <v>162</v>
      </c>
      <c r="C43" s="47">
        <f>D43+E43</f>
        <v>497.15</v>
      </c>
      <c r="D43" s="47">
        <v>293.55</v>
      </c>
      <c r="E43" s="47">
        <v>203.6</v>
      </c>
      <c r="F43" s="47"/>
    </row>
    <row r="44" spans="1:6" ht="18" customHeight="1">
      <c r="A44" s="47"/>
      <c r="B44" s="47" t="s">
        <v>120</v>
      </c>
      <c r="C44" s="47">
        <f>D44+E44</f>
        <v>772.18</v>
      </c>
      <c r="D44" s="47">
        <v>689.52</v>
      </c>
      <c r="E44" s="47">
        <v>82.66</v>
      </c>
      <c r="F44" s="47"/>
    </row>
    <row r="45" spans="1:6" ht="18" customHeight="1">
      <c r="A45" s="47">
        <v>21401</v>
      </c>
      <c r="B45" s="47" t="s">
        <v>101</v>
      </c>
      <c r="C45" s="47">
        <f>SUM(C46:C48)</f>
        <v>1799.6799999999998</v>
      </c>
      <c r="D45" s="47">
        <f>C45-E45</f>
        <v>1478.4199999999998</v>
      </c>
      <c r="E45" s="47">
        <f>SUM(E46:E48)</f>
        <v>321.26</v>
      </c>
      <c r="F45" s="47"/>
    </row>
    <row r="46" spans="1:6" ht="18" customHeight="1">
      <c r="A46" s="47"/>
      <c r="B46" s="47" t="s">
        <v>116</v>
      </c>
      <c r="C46" s="47">
        <f>D46+E46</f>
        <v>530.35</v>
      </c>
      <c r="D46" s="47">
        <v>495.35</v>
      </c>
      <c r="E46" s="47">
        <v>35</v>
      </c>
      <c r="F46" s="47"/>
    </row>
    <row r="47" spans="1:6" ht="18" customHeight="1">
      <c r="A47" s="47"/>
      <c r="B47" s="47" t="s">
        <v>162</v>
      </c>
      <c r="C47" s="47">
        <f>D47+E47</f>
        <v>497.15</v>
      </c>
      <c r="D47" s="47">
        <v>293.55</v>
      </c>
      <c r="E47" s="47">
        <v>203.6</v>
      </c>
      <c r="F47" s="47"/>
    </row>
    <row r="48" spans="1:6" ht="18" customHeight="1">
      <c r="A48" s="47"/>
      <c r="B48" s="47" t="s">
        <v>120</v>
      </c>
      <c r="C48" s="47">
        <f>D48+E48</f>
        <v>772.18</v>
      </c>
      <c r="D48" s="47">
        <v>689.52</v>
      </c>
      <c r="E48" s="47">
        <v>82.66</v>
      </c>
      <c r="F48" s="47"/>
    </row>
    <row r="49" spans="1:6" ht="18" customHeight="1">
      <c r="A49" s="47">
        <v>2140101</v>
      </c>
      <c r="B49" s="47" t="s">
        <v>102</v>
      </c>
      <c r="C49" s="47">
        <f>SUM(C50:C52)</f>
        <v>1510.3200000000002</v>
      </c>
      <c r="D49" s="47">
        <f>SUM(D50:D52)</f>
        <v>1478.42</v>
      </c>
      <c r="E49" s="47">
        <v>31.9</v>
      </c>
      <c r="F49" s="47"/>
    </row>
    <row r="50" spans="1:6" ht="18" customHeight="1">
      <c r="A50" s="47"/>
      <c r="B50" s="47" t="s">
        <v>116</v>
      </c>
      <c r="C50" s="47">
        <v>495.35</v>
      </c>
      <c r="D50" s="47">
        <v>495.35</v>
      </c>
      <c r="E50" s="47">
        <v>0</v>
      </c>
      <c r="F50" s="47"/>
    </row>
    <row r="51" spans="1:6" ht="18" customHeight="1">
      <c r="A51" s="47"/>
      <c r="B51" s="47" t="s">
        <v>162</v>
      </c>
      <c r="C51" s="47">
        <v>293.55</v>
      </c>
      <c r="D51" s="47">
        <v>293.55</v>
      </c>
      <c r="E51" s="47">
        <v>0</v>
      </c>
      <c r="F51" s="47"/>
    </row>
    <row r="52" spans="1:6" ht="18" customHeight="1">
      <c r="A52" s="47"/>
      <c r="B52" s="47" t="s">
        <v>120</v>
      </c>
      <c r="C52" s="47">
        <f>D52+E52</f>
        <v>721.42</v>
      </c>
      <c r="D52" s="47">
        <v>689.52</v>
      </c>
      <c r="E52" s="47">
        <v>31.9</v>
      </c>
      <c r="F52" s="47"/>
    </row>
    <row r="53" spans="1:6" ht="18" customHeight="1">
      <c r="A53" s="47">
        <v>2140103</v>
      </c>
      <c r="B53" s="47" t="s">
        <v>103</v>
      </c>
      <c r="C53" s="47">
        <f>SUM(C54:C56)</f>
        <v>14.3</v>
      </c>
      <c r="D53" s="47">
        <f>SUM(D54:D56)</f>
        <v>0</v>
      </c>
      <c r="E53" s="47">
        <f>SUM(E54:E56)</f>
        <v>14.3</v>
      </c>
      <c r="F53" s="47"/>
    </row>
    <row r="54" spans="1:6" ht="18" customHeight="1">
      <c r="A54" s="47"/>
      <c r="B54" s="47" t="s">
        <v>116</v>
      </c>
      <c r="C54" s="47">
        <v>10</v>
      </c>
      <c r="D54" s="47">
        <v>0</v>
      </c>
      <c r="E54" s="47">
        <v>10</v>
      </c>
      <c r="F54" s="47"/>
    </row>
    <row r="55" spans="1:6" ht="18" customHeight="1">
      <c r="A55" s="47"/>
      <c r="B55" s="47" t="s">
        <v>162</v>
      </c>
      <c r="C55" s="47">
        <v>4.3</v>
      </c>
      <c r="D55" s="47">
        <v>0</v>
      </c>
      <c r="E55" s="47">
        <v>4.3</v>
      </c>
      <c r="F55" s="47"/>
    </row>
    <row r="56" spans="1:6" ht="18" customHeight="1">
      <c r="A56" s="47"/>
      <c r="B56" s="47" t="s">
        <v>120</v>
      </c>
      <c r="C56" s="47">
        <v>0</v>
      </c>
      <c r="D56" s="47">
        <v>0</v>
      </c>
      <c r="E56" s="47">
        <v>0</v>
      </c>
      <c r="F56" s="47"/>
    </row>
    <row r="57" spans="1:6" ht="18" customHeight="1">
      <c r="A57" s="47">
        <v>2140109</v>
      </c>
      <c r="B57" s="47" t="s">
        <v>160</v>
      </c>
      <c r="C57" s="47">
        <f>SUM(C58:C60)</f>
        <v>178</v>
      </c>
      <c r="D57" s="47">
        <f>SUM(D58:D60)</f>
        <v>0</v>
      </c>
      <c r="E57" s="47">
        <f>SUM(E58:E60)</f>
        <v>178</v>
      </c>
      <c r="F57" s="47"/>
    </row>
    <row r="58" spans="1:6" ht="18" customHeight="1">
      <c r="A58" s="47"/>
      <c r="B58" s="47" t="s">
        <v>116</v>
      </c>
      <c r="C58" s="47">
        <v>0</v>
      </c>
      <c r="D58" s="47">
        <v>0</v>
      </c>
      <c r="E58" s="47">
        <v>0</v>
      </c>
      <c r="F58" s="47"/>
    </row>
    <row r="59" spans="1:6" ht="18" customHeight="1">
      <c r="A59" s="47"/>
      <c r="B59" s="47" t="s">
        <v>162</v>
      </c>
      <c r="C59" s="47">
        <v>178</v>
      </c>
      <c r="D59" s="47">
        <v>0</v>
      </c>
      <c r="E59" s="47">
        <v>178</v>
      </c>
      <c r="F59" s="47"/>
    </row>
    <row r="60" spans="1:6" ht="18" customHeight="1">
      <c r="A60" s="47"/>
      <c r="B60" s="47" t="s">
        <v>120</v>
      </c>
      <c r="C60" s="47">
        <v>0</v>
      </c>
      <c r="D60" s="47">
        <v>0</v>
      </c>
      <c r="E60" s="47">
        <v>0</v>
      </c>
      <c r="F60" s="47"/>
    </row>
    <row r="61" spans="1:6" ht="18" customHeight="1">
      <c r="A61" s="47">
        <v>2140199</v>
      </c>
      <c r="B61" s="47" t="s">
        <v>104</v>
      </c>
      <c r="C61" s="47">
        <v>46.3</v>
      </c>
      <c r="D61" s="47">
        <v>0</v>
      </c>
      <c r="E61" s="47">
        <v>46.3</v>
      </c>
      <c r="F61" s="47"/>
    </row>
    <row r="62" spans="1:6" ht="18" customHeight="1">
      <c r="A62" s="47"/>
      <c r="B62" s="47" t="s">
        <v>116</v>
      </c>
      <c r="C62" s="47">
        <v>25</v>
      </c>
      <c r="D62" s="47">
        <v>0</v>
      </c>
      <c r="E62" s="47">
        <v>25</v>
      </c>
      <c r="F62" s="47"/>
    </row>
    <row r="63" spans="1:6" ht="18" customHeight="1">
      <c r="A63" s="47"/>
      <c r="B63" s="47" t="s">
        <v>162</v>
      </c>
      <c r="C63" s="47">
        <v>21.3</v>
      </c>
      <c r="D63" s="47">
        <v>0</v>
      </c>
      <c r="E63" s="47">
        <v>21.3</v>
      </c>
      <c r="F63" s="47"/>
    </row>
    <row r="64" spans="1:6" ht="18" customHeight="1">
      <c r="A64" s="48"/>
      <c r="B64" s="49" t="s">
        <v>120</v>
      </c>
      <c r="C64" s="47">
        <v>0</v>
      </c>
      <c r="D64" s="47">
        <v>0</v>
      </c>
      <c r="E64" s="47">
        <v>0</v>
      </c>
      <c r="F64" s="47"/>
    </row>
    <row r="65" spans="1:6" ht="18" customHeight="1">
      <c r="A65" s="48">
        <v>2140102</v>
      </c>
      <c r="B65" s="47" t="s">
        <v>159</v>
      </c>
      <c r="C65" s="47">
        <f>C66+C67+C68</f>
        <v>50.76</v>
      </c>
      <c r="D65" s="47">
        <f>D66+D67+D68</f>
        <v>0</v>
      </c>
      <c r="E65" s="47">
        <f>E66+E67+E68</f>
        <v>50.76</v>
      </c>
      <c r="F65" s="47"/>
    </row>
    <row r="66" spans="1:6" ht="18" customHeight="1">
      <c r="A66" s="48"/>
      <c r="B66" s="47" t="s">
        <v>116</v>
      </c>
      <c r="C66" s="47">
        <v>0</v>
      </c>
      <c r="D66" s="47">
        <v>0</v>
      </c>
      <c r="E66" s="47">
        <v>0</v>
      </c>
      <c r="F66" s="47"/>
    </row>
    <row r="67" spans="1:6" ht="18" customHeight="1">
      <c r="A67" s="48"/>
      <c r="B67" s="47" t="s">
        <v>162</v>
      </c>
      <c r="C67" s="47">
        <v>0</v>
      </c>
      <c r="D67" s="47">
        <v>0</v>
      </c>
      <c r="E67" s="47">
        <v>0</v>
      </c>
      <c r="F67" s="47"/>
    </row>
    <row r="68" spans="1:6" ht="18" customHeight="1">
      <c r="A68" s="48"/>
      <c r="B68" s="49" t="s">
        <v>120</v>
      </c>
      <c r="C68" s="47">
        <v>50.76</v>
      </c>
      <c r="D68" s="47">
        <v>0</v>
      </c>
      <c r="E68" s="47">
        <v>50.76</v>
      </c>
      <c r="F68" s="47"/>
    </row>
    <row r="69" spans="1:6" ht="18" customHeight="1">
      <c r="A69" s="48">
        <v>2210201</v>
      </c>
      <c r="B69" s="49" t="s">
        <v>149</v>
      </c>
      <c r="C69" s="47">
        <f>C70+C71+C72</f>
        <v>147.19</v>
      </c>
      <c r="D69" s="47">
        <f>D70+D71+D72</f>
        <v>147.19</v>
      </c>
      <c r="E69" s="47"/>
      <c r="F69" s="47"/>
    </row>
    <row r="70" spans="1:6" ht="18" customHeight="1">
      <c r="A70" s="48"/>
      <c r="B70" s="47" t="s">
        <v>116</v>
      </c>
      <c r="C70" s="47">
        <v>47.87</v>
      </c>
      <c r="D70" s="47">
        <v>47.87</v>
      </c>
      <c r="E70" s="47"/>
      <c r="F70" s="47"/>
    </row>
    <row r="71" spans="1:6" ht="18" customHeight="1">
      <c r="A71" s="48"/>
      <c r="B71" s="47" t="s">
        <v>162</v>
      </c>
      <c r="C71" s="47">
        <v>29.85</v>
      </c>
      <c r="D71" s="47">
        <v>29.85</v>
      </c>
      <c r="E71" s="47"/>
      <c r="F71" s="47"/>
    </row>
    <row r="72" spans="1:6" ht="18" customHeight="1">
      <c r="A72" s="48"/>
      <c r="B72" s="49" t="s">
        <v>120</v>
      </c>
      <c r="C72" s="47">
        <v>69.47</v>
      </c>
      <c r="D72" s="47">
        <v>69.47</v>
      </c>
      <c r="E72" s="47"/>
      <c r="F72" s="47"/>
    </row>
    <row r="73" spans="1:6" ht="18" customHeight="1">
      <c r="A73" s="93" t="s">
        <v>5</v>
      </c>
      <c r="B73" s="94"/>
      <c r="C73" s="47">
        <f>SUM(C74:C76)</f>
        <v>2243.64</v>
      </c>
      <c r="D73" s="47">
        <f>SUM(D74:D76)</f>
        <v>1922.38</v>
      </c>
      <c r="E73" s="47">
        <v>321.26</v>
      </c>
      <c r="F73" s="47"/>
    </row>
    <row r="74" spans="1:6" ht="18" customHeight="1">
      <c r="A74" s="47"/>
      <c r="B74" s="47" t="s">
        <v>116</v>
      </c>
      <c r="C74" s="47">
        <f>D74+E74</f>
        <v>675.24</v>
      </c>
      <c r="D74" s="47">
        <v>640.24</v>
      </c>
      <c r="E74" s="47">
        <v>35</v>
      </c>
      <c r="F74" s="47"/>
    </row>
    <row r="75" spans="1:6" ht="18" customHeight="1">
      <c r="A75" s="47"/>
      <c r="B75" s="47" t="s">
        <v>162</v>
      </c>
      <c r="C75" s="47">
        <f>D75+E75</f>
        <v>587.79</v>
      </c>
      <c r="D75" s="47">
        <v>384.19</v>
      </c>
      <c r="E75" s="47">
        <v>203.6</v>
      </c>
      <c r="F75" s="47"/>
    </row>
    <row r="76" spans="1:6" ht="18" customHeight="1">
      <c r="A76" s="50"/>
      <c r="B76" s="50" t="s">
        <v>119</v>
      </c>
      <c r="C76" s="47">
        <f>D76+E76</f>
        <v>980.61</v>
      </c>
      <c r="D76" s="50">
        <v>897.95</v>
      </c>
      <c r="E76" s="50">
        <v>82.66</v>
      </c>
      <c r="F76" s="50"/>
    </row>
    <row r="77" spans="1:6" ht="18" customHeight="1">
      <c r="A77" s="90" t="s">
        <v>163</v>
      </c>
      <c r="B77" s="91"/>
      <c r="C77" s="91"/>
      <c r="D77" s="91"/>
      <c r="E77" s="91"/>
      <c r="F77" s="91"/>
    </row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</sheetData>
  <sheetProtection/>
  <mergeCells count="6">
    <mergeCell ref="A2:F2"/>
    <mergeCell ref="A77:F77"/>
    <mergeCell ref="A3:B3"/>
    <mergeCell ref="C3:E3"/>
    <mergeCell ref="F3:F4"/>
    <mergeCell ref="A73:B73"/>
  </mergeCells>
  <printOptions/>
  <pageMargins left="0.32" right="0.29" top="0.34" bottom="0.37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" sqref="D24:D31"/>
    </sheetView>
  </sheetViews>
  <sheetFormatPr defaultColWidth="9.00390625" defaultRowHeight="13.5"/>
  <cols>
    <col min="1" max="2" width="7.00390625" style="0" customWidth="1"/>
    <col min="3" max="3" width="19.125" style="0" customWidth="1"/>
    <col min="4" max="4" width="14.25390625" style="29" customWidth="1"/>
    <col min="5" max="5" width="7.50390625" style="37" customWidth="1"/>
    <col min="6" max="6" width="7.125" style="36" customWidth="1"/>
    <col min="7" max="7" width="21.7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</row>
    <row r="2" spans="2:10" ht="21" customHeight="1">
      <c r="B2" s="3"/>
      <c r="J2" s="26"/>
    </row>
    <row r="3" spans="1:10" ht="33" customHeight="1">
      <c r="A3" s="95" t="s">
        <v>71</v>
      </c>
      <c r="B3" s="95"/>
      <c r="C3" s="95"/>
      <c r="D3" s="95"/>
      <c r="E3" s="95" t="s">
        <v>79</v>
      </c>
      <c r="F3" s="95"/>
      <c r="G3" s="95"/>
      <c r="H3" s="95"/>
      <c r="I3" s="95"/>
      <c r="J3" s="95" t="s">
        <v>16</v>
      </c>
    </row>
    <row r="4" spans="1:10" ht="30.75" customHeight="1">
      <c r="A4" s="95" t="s">
        <v>17</v>
      </c>
      <c r="B4" s="95"/>
      <c r="C4" s="95" t="s">
        <v>82</v>
      </c>
      <c r="D4" s="95" t="s">
        <v>80</v>
      </c>
      <c r="E4" s="95" t="s">
        <v>81</v>
      </c>
      <c r="F4" s="95"/>
      <c r="G4" s="95" t="s">
        <v>82</v>
      </c>
      <c r="H4" s="98" t="s">
        <v>89</v>
      </c>
      <c r="I4" s="95" t="s">
        <v>90</v>
      </c>
      <c r="J4" s="95"/>
    </row>
    <row r="5" spans="1:10" ht="30.75" customHeight="1">
      <c r="A5" s="27" t="s">
        <v>72</v>
      </c>
      <c r="B5" s="21" t="s">
        <v>73</v>
      </c>
      <c r="C5" s="95"/>
      <c r="D5" s="95"/>
      <c r="E5" s="21" t="s">
        <v>72</v>
      </c>
      <c r="F5" s="35" t="s">
        <v>73</v>
      </c>
      <c r="G5" s="95"/>
      <c r="H5" s="99"/>
      <c r="I5" s="95"/>
      <c r="J5" s="21"/>
    </row>
    <row r="6" spans="1:10" ht="22.5" customHeight="1">
      <c r="A6" s="25">
        <v>501</v>
      </c>
      <c r="B6" s="23"/>
      <c r="C6" s="8" t="s">
        <v>83</v>
      </c>
      <c r="D6" s="8">
        <f>SUM(D7:D9)</f>
        <v>1712.4</v>
      </c>
      <c r="E6" s="96">
        <v>301</v>
      </c>
      <c r="F6" s="23"/>
      <c r="G6" s="8" t="s">
        <v>83</v>
      </c>
      <c r="H6" s="8">
        <f>SUM(H7:H9)</f>
        <v>1712.4</v>
      </c>
      <c r="I6" s="8"/>
      <c r="J6" s="8"/>
    </row>
    <row r="7" spans="1:10" ht="22.5" customHeight="1">
      <c r="A7" s="25"/>
      <c r="B7" s="23"/>
      <c r="C7" s="8" t="s">
        <v>113</v>
      </c>
      <c r="D7" s="8">
        <v>566.22</v>
      </c>
      <c r="E7" s="74"/>
      <c r="F7" s="23"/>
      <c r="G7" s="8" t="s">
        <v>113</v>
      </c>
      <c r="H7" s="8">
        <v>566.22</v>
      </c>
      <c r="I7" s="8"/>
      <c r="J7" s="8"/>
    </row>
    <row r="8" spans="1:10" ht="22.5" customHeight="1">
      <c r="A8" s="25"/>
      <c r="B8" s="23"/>
      <c r="C8" s="8" t="s">
        <v>114</v>
      </c>
      <c r="D8" s="8">
        <v>345.16</v>
      </c>
      <c r="E8" s="74"/>
      <c r="F8" s="23"/>
      <c r="G8" s="8" t="s">
        <v>114</v>
      </c>
      <c r="H8" s="8">
        <v>345.16</v>
      </c>
      <c r="I8" s="8"/>
      <c r="J8" s="8"/>
    </row>
    <row r="9" spans="1:10" ht="22.5" customHeight="1">
      <c r="A9" s="25"/>
      <c r="B9" s="23"/>
      <c r="C9" s="8" t="s">
        <v>119</v>
      </c>
      <c r="D9" s="8">
        <v>801.02</v>
      </c>
      <c r="E9" s="74"/>
      <c r="F9" s="23"/>
      <c r="G9" s="8" t="s">
        <v>119</v>
      </c>
      <c r="H9" s="8">
        <v>801.02</v>
      </c>
      <c r="I9" s="8"/>
      <c r="J9" s="8"/>
    </row>
    <row r="10" spans="1:10" ht="24" customHeight="1">
      <c r="A10" s="101"/>
      <c r="B10" s="100" t="s">
        <v>74</v>
      </c>
      <c r="C10" s="78" t="s">
        <v>77</v>
      </c>
      <c r="D10" s="78">
        <v>1267.84</v>
      </c>
      <c r="E10" s="74"/>
      <c r="F10" s="23" t="s">
        <v>74</v>
      </c>
      <c r="G10" s="8" t="s">
        <v>84</v>
      </c>
      <c r="H10" s="8">
        <v>321.21</v>
      </c>
      <c r="I10" s="8"/>
      <c r="J10" s="8"/>
    </row>
    <row r="11" spans="1:10" ht="24" customHeight="1">
      <c r="A11" s="101"/>
      <c r="B11" s="100"/>
      <c r="C11" s="78"/>
      <c r="D11" s="78"/>
      <c r="E11" s="74"/>
      <c r="F11" s="23" t="s">
        <v>75</v>
      </c>
      <c r="G11" s="8" t="s">
        <v>85</v>
      </c>
      <c r="H11" s="8">
        <v>824.5</v>
      </c>
      <c r="I11" s="8"/>
      <c r="J11" s="8"/>
    </row>
    <row r="12" spans="1:10" ht="24" customHeight="1">
      <c r="A12" s="101"/>
      <c r="B12" s="100"/>
      <c r="C12" s="78"/>
      <c r="D12" s="78"/>
      <c r="E12" s="74"/>
      <c r="F12" s="23" t="s">
        <v>76</v>
      </c>
      <c r="G12" s="8" t="s">
        <v>86</v>
      </c>
      <c r="H12" s="8">
        <v>94.05</v>
      </c>
      <c r="I12" s="8"/>
      <c r="J12" s="8"/>
    </row>
    <row r="13" spans="1:10" ht="24" customHeight="1">
      <c r="A13" s="101"/>
      <c r="B13" s="100"/>
      <c r="C13" s="78"/>
      <c r="D13" s="78"/>
      <c r="E13" s="74"/>
      <c r="F13" s="23" t="s">
        <v>106</v>
      </c>
      <c r="G13" s="8" t="s">
        <v>105</v>
      </c>
      <c r="H13" s="8">
        <v>28.08</v>
      </c>
      <c r="I13" s="8"/>
      <c r="J13" s="8"/>
    </row>
    <row r="14" spans="1:10" ht="27.75" customHeight="1">
      <c r="A14" s="79"/>
      <c r="B14" s="76" t="s">
        <v>75</v>
      </c>
      <c r="C14" s="96" t="s">
        <v>78</v>
      </c>
      <c r="D14" s="96">
        <v>296.77</v>
      </c>
      <c r="E14" s="74"/>
      <c r="F14" s="23" t="s">
        <v>87</v>
      </c>
      <c r="G14" s="8" t="s">
        <v>88</v>
      </c>
      <c r="H14" s="8">
        <v>179.39</v>
      </c>
      <c r="I14" s="8"/>
      <c r="J14" s="8"/>
    </row>
    <row r="15" spans="1:10" ht="21" customHeight="1">
      <c r="A15" s="80"/>
      <c r="B15" s="77"/>
      <c r="C15" s="74"/>
      <c r="D15" s="74"/>
      <c r="E15" s="74"/>
      <c r="F15" s="23" t="s">
        <v>150</v>
      </c>
      <c r="G15" s="8" t="s">
        <v>153</v>
      </c>
      <c r="H15" s="8">
        <v>97.54</v>
      </c>
      <c r="I15" s="8"/>
      <c r="J15" s="8"/>
    </row>
    <row r="16" spans="1:10" ht="21" customHeight="1">
      <c r="A16" s="80"/>
      <c r="B16" s="77"/>
      <c r="C16" s="74"/>
      <c r="D16" s="74"/>
      <c r="E16" s="74"/>
      <c r="F16" s="23" t="s">
        <v>151</v>
      </c>
      <c r="G16" s="8" t="s">
        <v>154</v>
      </c>
      <c r="H16" s="8">
        <v>17.45</v>
      </c>
      <c r="I16" s="8"/>
      <c r="J16" s="8"/>
    </row>
    <row r="17" spans="1:10" ht="21" customHeight="1">
      <c r="A17" s="80"/>
      <c r="B17" s="77"/>
      <c r="C17" s="74"/>
      <c r="D17" s="74"/>
      <c r="E17" s="74"/>
      <c r="F17" s="23" t="s">
        <v>152</v>
      </c>
      <c r="G17" s="8" t="s">
        <v>155</v>
      </c>
      <c r="H17" s="8">
        <v>2.39</v>
      </c>
      <c r="I17" s="8"/>
      <c r="J17" s="8"/>
    </row>
    <row r="18" spans="1:10" ht="18.75" customHeight="1">
      <c r="A18" s="32"/>
      <c r="B18" s="24" t="s">
        <v>148</v>
      </c>
      <c r="C18" s="8" t="s">
        <v>149</v>
      </c>
      <c r="D18" s="8">
        <v>147.19</v>
      </c>
      <c r="E18" s="75"/>
      <c r="F18" s="31" t="s">
        <v>156</v>
      </c>
      <c r="G18" s="30" t="s">
        <v>149</v>
      </c>
      <c r="H18" s="8">
        <v>147.19</v>
      </c>
      <c r="I18" s="8"/>
      <c r="J18" s="30"/>
    </row>
    <row r="19" spans="1:10" ht="18.75" customHeight="1">
      <c r="A19" s="32"/>
      <c r="B19" s="24" t="s">
        <v>138</v>
      </c>
      <c r="C19" s="8" t="s">
        <v>157</v>
      </c>
      <c r="D19" s="8">
        <v>0.6</v>
      </c>
      <c r="E19" s="44"/>
      <c r="F19" s="31" t="s">
        <v>138</v>
      </c>
      <c r="G19" s="8" t="s">
        <v>157</v>
      </c>
      <c r="H19" s="8">
        <v>0.6</v>
      </c>
      <c r="I19" s="8"/>
      <c r="J19" s="30"/>
    </row>
    <row r="20" spans="1:10" ht="23.25" customHeight="1">
      <c r="A20" s="32" t="s">
        <v>107</v>
      </c>
      <c r="B20" s="34"/>
      <c r="C20" s="33" t="s">
        <v>108</v>
      </c>
      <c r="D20" s="8">
        <f>D21+D22+D23</f>
        <v>164.64</v>
      </c>
      <c r="E20" s="96">
        <v>302</v>
      </c>
      <c r="F20" s="31"/>
      <c r="G20" s="30" t="s">
        <v>108</v>
      </c>
      <c r="H20" s="8"/>
      <c r="I20" s="8">
        <v>164.64</v>
      </c>
      <c r="J20" s="30"/>
    </row>
    <row r="21" spans="1:10" ht="13.5" customHeight="1">
      <c r="A21" s="25"/>
      <c r="B21" s="23"/>
      <c r="C21" s="8" t="s">
        <v>113</v>
      </c>
      <c r="D21" s="8">
        <v>59.44</v>
      </c>
      <c r="E21" s="74"/>
      <c r="F21" s="23"/>
      <c r="G21" s="8" t="s">
        <v>113</v>
      </c>
      <c r="H21" s="8"/>
      <c r="I21" s="8">
        <v>59.44</v>
      </c>
      <c r="J21" s="8"/>
    </row>
    <row r="22" spans="1:10" ht="13.5" customHeight="1">
      <c r="A22" s="25"/>
      <c r="B22" s="23"/>
      <c r="C22" s="8" t="s">
        <v>114</v>
      </c>
      <c r="D22" s="8">
        <v>31.25</v>
      </c>
      <c r="E22" s="74"/>
      <c r="F22" s="23"/>
      <c r="G22" s="8" t="s">
        <v>114</v>
      </c>
      <c r="H22" s="8"/>
      <c r="I22" s="8">
        <v>31.25</v>
      </c>
      <c r="J22" s="8"/>
    </row>
    <row r="23" spans="1:10" ht="13.5" customHeight="1">
      <c r="A23" s="43"/>
      <c r="B23" s="23"/>
      <c r="C23" s="8" t="s">
        <v>121</v>
      </c>
      <c r="D23" s="8">
        <v>73.95</v>
      </c>
      <c r="E23" s="74"/>
      <c r="F23" s="23"/>
      <c r="G23" s="8" t="s">
        <v>121</v>
      </c>
      <c r="H23" s="8"/>
      <c r="I23" s="8">
        <v>73.95</v>
      </c>
      <c r="J23" s="8"/>
    </row>
    <row r="24" spans="1:10" ht="13.5" customHeight="1">
      <c r="A24" s="43"/>
      <c r="B24" s="76" t="s">
        <v>122</v>
      </c>
      <c r="C24" s="96" t="s">
        <v>123</v>
      </c>
      <c r="D24" s="96">
        <v>104.72</v>
      </c>
      <c r="E24" s="74"/>
      <c r="F24" s="23" t="s">
        <v>124</v>
      </c>
      <c r="G24" s="8" t="s">
        <v>130</v>
      </c>
      <c r="H24" s="8"/>
      <c r="I24" s="8">
        <v>2.84</v>
      </c>
      <c r="J24" s="8"/>
    </row>
    <row r="25" spans="1:10" ht="13.5" customHeight="1">
      <c r="A25" s="43"/>
      <c r="B25" s="77"/>
      <c r="C25" s="74"/>
      <c r="D25" s="74"/>
      <c r="E25" s="74"/>
      <c r="F25" s="23" t="s">
        <v>125</v>
      </c>
      <c r="G25" s="8" t="s">
        <v>131</v>
      </c>
      <c r="H25" s="8"/>
      <c r="I25" s="8">
        <v>1.35</v>
      </c>
      <c r="J25" s="8"/>
    </row>
    <row r="26" spans="1:10" ht="13.5" customHeight="1">
      <c r="A26" s="43"/>
      <c r="B26" s="77"/>
      <c r="C26" s="74"/>
      <c r="D26" s="74"/>
      <c r="E26" s="74"/>
      <c r="F26" s="23" t="s">
        <v>126</v>
      </c>
      <c r="G26" s="8" t="s">
        <v>187</v>
      </c>
      <c r="H26" s="8"/>
      <c r="I26" s="8">
        <v>5.89</v>
      </c>
      <c r="J26" s="8"/>
    </row>
    <row r="27" spans="1:10" ht="13.5" customHeight="1">
      <c r="A27" s="43"/>
      <c r="B27" s="77"/>
      <c r="C27" s="74"/>
      <c r="D27" s="74"/>
      <c r="E27" s="74"/>
      <c r="F27" s="23" t="s">
        <v>127</v>
      </c>
      <c r="G27" s="8" t="s">
        <v>132</v>
      </c>
      <c r="H27" s="8"/>
      <c r="I27" s="8">
        <v>7.6</v>
      </c>
      <c r="J27" s="8"/>
    </row>
    <row r="28" spans="1:10" ht="13.5" customHeight="1">
      <c r="A28" s="43"/>
      <c r="B28" s="77"/>
      <c r="C28" s="74"/>
      <c r="D28" s="74"/>
      <c r="E28" s="74"/>
      <c r="F28" s="23" t="s">
        <v>87</v>
      </c>
      <c r="G28" s="8" t="s">
        <v>133</v>
      </c>
      <c r="H28" s="8"/>
      <c r="I28" s="8">
        <v>1.59</v>
      </c>
      <c r="J28" s="8"/>
    </row>
    <row r="29" spans="1:10" ht="13.5" customHeight="1">
      <c r="A29" s="43"/>
      <c r="B29" s="77"/>
      <c r="C29" s="74"/>
      <c r="D29" s="74"/>
      <c r="E29" s="74"/>
      <c r="F29" s="23" t="s">
        <v>151</v>
      </c>
      <c r="G29" s="8" t="s">
        <v>134</v>
      </c>
      <c r="H29" s="8"/>
      <c r="I29" s="8">
        <v>59.9</v>
      </c>
      <c r="J29" s="8"/>
    </row>
    <row r="30" spans="1:10" ht="13.5" customHeight="1">
      <c r="A30" s="43"/>
      <c r="B30" s="77"/>
      <c r="C30" s="74"/>
      <c r="D30" s="74"/>
      <c r="E30" s="74"/>
      <c r="F30" s="23" t="s">
        <v>128</v>
      </c>
      <c r="G30" s="8" t="s">
        <v>135</v>
      </c>
      <c r="H30" s="8"/>
      <c r="I30" s="8">
        <v>24.8</v>
      </c>
      <c r="J30" s="8"/>
    </row>
    <row r="31" spans="1:10" ht="13.5" customHeight="1">
      <c r="A31" s="43"/>
      <c r="B31" s="102"/>
      <c r="C31" s="75"/>
      <c r="D31" s="75"/>
      <c r="E31" s="74"/>
      <c r="F31" s="23" t="s">
        <v>129</v>
      </c>
      <c r="G31" s="8" t="s">
        <v>136</v>
      </c>
      <c r="H31" s="8"/>
      <c r="I31" s="8">
        <v>0.75</v>
      </c>
      <c r="J31" s="8"/>
    </row>
    <row r="32" spans="1:10" ht="13.5" customHeight="1">
      <c r="A32" s="43"/>
      <c r="B32" s="23" t="s">
        <v>106</v>
      </c>
      <c r="C32" s="8" t="s">
        <v>139</v>
      </c>
      <c r="D32" s="8">
        <v>11.7</v>
      </c>
      <c r="E32" s="74"/>
      <c r="F32" s="23" t="s">
        <v>143</v>
      </c>
      <c r="G32" s="8" t="s">
        <v>139</v>
      </c>
      <c r="H32" s="8"/>
      <c r="I32" s="8">
        <v>11.7</v>
      </c>
      <c r="J32" s="8"/>
    </row>
    <row r="33" spans="1:10" ht="13.5" customHeight="1">
      <c r="A33" s="43"/>
      <c r="B33" s="23" t="s">
        <v>87</v>
      </c>
      <c r="C33" s="8" t="s">
        <v>140</v>
      </c>
      <c r="D33" s="8">
        <v>44.2</v>
      </c>
      <c r="E33" s="74"/>
      <c r="F33" s="23" t="s">
        <v>144</v>
      </c>
      <c r="G33" s="8" t="s">
        <v>140</v>
      </c>
      <c r="H33" s="8"/>
      <c r="I33" s="8">
        <v>44.2</v>
      </c>
      <c r="J33" s="8"/>
    </row>
    <row r="34" spans="1:10" ht="13.5" customHeight="1">
      <c r="A34" s="43"/>
      <c r="B34" s="23" t="s">
        <v>137</v>
      </c>
      <c r="C34" s="8" t="s">
        <v>141</v>
      </c>
      <c r="D34" s="8">
        <v>3.35</v>
      </c>
      <c r="E34" s="74"/>
      <c r="F34" s="23" t="s">
        <v>145</v>
      </c>
      <c r="G34" s="8" t="s">
        <v>141</v>
      </c>
      <c r="H34" s="8"/>
      <c r="I34" s="8">
        <v>3.35</v>
      </c>
      <c r="J34" s="8"/>
    </row>
    <row r="35" spans="1:10" ht="13.5" customHeight="1">
      <c r="A35" s="43"/>
      <c r="B35" s="23" t="s">
        <v>138</v>
      </c>
      <c r="C35" s="8" t="s">
        <v>142</v>
      </c>
      <c r="D35" s="8">
        <v>0.67</v>
      </c>
      <c r="E35" s="75"/>
      <c r="F35" s="23" t="s">
        <v>138</v>
      </c>
      <c r="G35" s="8" t="s">
        <v>142</v>
      </c>
      <c r="H35" s="8"/>
      <c r="I35" s="8">
        <v>0.67</v>
      </c>
      <c r="J35" s="8"/>
    </row>
    <row r="36" spans="1:10" ht="15" customHeight="1">
      <c r="A36" s="101" t="s">
        <v>110</v>
      </c>
      <c r="B36" s="23" t="s">
        <v>138</v>
      </c>
      <c r="C36" s="9" t="s">
        <v>111</v>
      </c>
      <c r="D36" s="8">
        <v>45.34</v>
      </c>
      <c r="E36" s="28">
        <v>303</v>
      </c>
      <c r="F36" s="23" t="s">
        <v>138</v>
      </c>
      <c r="G36" s="8" t="s">
        <v>109</v>
      </c>
      <c r="H36" s="8"/>
      <c r="I36" s="8">
        <v>45.34</v>
      </c>
      <c r="J36" s="8"/>
    </row>
    <row r="37" spans="1:10" ht="15" customHeight="1">
      <c r="A37" s="101"/>
      <c r="B37" s="23"/>
      <c r="C37" s="8" t="s">
        <v>113</v>
      </c>
      <c r="D37" s="8">
        <v>14.58</v>
      </c>
      <c r="E37" s="28"/>
      <c r="F37" s="23"/>
      <c r="G37" s="8" t="s">
        <v>113</v>
      </c>
      <c r="H37" s="8"/>
      <c r="I37" s="8">
        <v>14.58</v>
      </c>
      <c r="J37" s="8"/>
    </row>
    <row r="38" spans="1:10" ht="15" customHeight="1">
      <c r="A38" s="101"/>
      <c r="B38" s="23"/>
      <c r="C38" s="8" t="s">
        <v>114</v>
      </c>
      <c r="D38" s="8">
        <v>7.78</v>
      </c>
      <c r="E38" s="28"/>
      <c r="F38" s="23"/>
      <c r="G38" s="8" t="s">
        <v>114</v>
      </c>
      <c r="H38" s="8"/>
      <c r="I38" s="8">
        <v>7.78</v>
      </c>
      <c r="J38" s="8"/>
    </row>
    <row r="39" spans="1:10" ht="15" customHeight="1">
      <c r="A39" s="45"/>
      <c r="B39" s="23"/>
      <c r="C39" s="8" t="s">
        <v>121</v>
      </c>
      <c r="D39" s="8">
        <v>22.98</v>
      </c>
      <c r="E39" s="28"/>
      <c r="F39" s="23"/>
      <c r="G39" s="8" t="s">
        <v>121</v>
      </c>
      <c r="H39" s="8"/>
      <c r="I39" s="8">
        <v>22.98</v>
      </c>
      <c r="J39" s="8"/>
    </row>
  </sheetData>
  <sheetProtection/>
  <mergeCells count="25">
    <mergeCell ref="A4:B4"/>
    <mergeCell ref="B10:B13"/>
    <mergeCell ref="A10:A13"/>
    <mergeCell ref="A36:A38"/>
    <mergeCell ref="B24:B31"/>
    <mergeCell ref="C10:C13"/>
    <mergeCell ref="A14:A17"/>
    <mergeCell ref="J3:J4"/>
    <mergeCell ref="A1:J1"/>
    <mergeCell ref="H4:H5"/>
    <mergeCell ref="I4:I5"/>
    <mergeCell ref="D4:D5"/>
    <mergeCell ref="E4:F4"/>
    <mergeCell ref="A3:D3"/>
    <mergeCell ref="E3:I3"/>
    <mergeCell ref="C4:C5"/>
    <mergeCell ref="G4:G5"/>
    <mergeCell ref="E20:E35"/>
    <mergeCell ref="B14:B17"/>
    <mergeCell ref="C14:C17"/>
    <mergeCell ref="D14:D17"/>
    <mergeCell ref="E6:E18"/>
    <mergeCell ref="D10:D13"/>
    <mergeCell ref="C24:C31"/>
    <mergeCell ref="D24:D31"/>
  </mergeCells>
  <printOptions horizontalCentered="1"/>
  <pageMargins left="0.17" right="0.17" top="0.39" bottom="0.36" header="0.31496062992125984" footer="0.31496062992125984"/>
  <pageSetup fitToHeight="1" fitToWidth="1" horizontalDpi="200" verticalDpi="2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Q10" sqref="Q10"/>
    </sheetView>
  </sheetViews>
  <sheetFormatPr defaultColWidth="9.00390625" defaultRowHeight="13.5"/>
  <cols>
    <col min="1" max="1" width="13.00390625" style="0" customWidth="1"/>
    <col min="2" max="19" width="6.875" style="0" customWidth="1"/>
  </cols>
  <sheetData>
    <row r="1" spans="2:19" ht="30" customHeight="1">
      <c r="B1" s="111" t="s">
        <v>63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9" ht="20.25" customHeight="1">
      <c r="B2" s="16"/>
      <c r="C2" s="10"/>
      <c r="D2" s="10"/>
      <c r="E2" s="10"/>
      <c r="F2" s="10"/>
      <c r="G2" s="10"/>
      <c r="H2" s="16"/>
      <c r="I2" s="10"/>
      <c r="J2" s="10"/>
      <c r="K2" s="10"/>
      <c r="L2" s="10"/>
      <c r="M2" s="10"/>
      <c r="N2" s="10"/>
      <c r="O2" s="10"/>
      <c r="P2" s="10"/>
      <c r="Q2" s="10"/>
      <c r="R2" s="89" t="s">
        <v>58</v>
      </c>
      <c r="S2" s="89"/>
    </row>
    <row r="3" spans="1:19" ht="48.75" customHeight="1">
      <c r="A3" s="38"/>
      <c r="B3" s="103" t="s">
        <v>188</v>
      </c>
      <c r="C3" s="103"/>
      <c r="D3" s="103"/>
      <c r="E3" s="103"/>
      <c r="F3" s="103"/>
      <c r="G3" s="103"/>
      <c r="H3" s="103" t="s">
        <v>189</v>
      </c>
      <c r="I3" s="103"/>
      <c r="J3" s="103"/>
      <c r="K3" s="103"/>
      <c r="L3" s="103"/>
      <c r="M3" s="103"/>
      <c r="N3" s="103" t="s">
        <v>190</v>
      </c>
      <c r="O3" s="103"/>
      <c r="P3" s="103"/>
      <c r="Q3" s="103"/>
      <c r="R3" s="103"/>
      <c r="S3" s="103"/>
    </row>
    <row r="4" spans="1:19" ht="48.75" customHeight="1">
      <c r="A4" s="107" t="s">
        <v>5</v>
      </c>
      <c r="B4" s="108"/>
      <c r="C4" s="106" t="s">
        <v>24</v>
      </c>
      <c r="D4" s="105" t="s">
        <v>25</v>
      </c>
      <c r="E4" s="105"/>
      <c r="F4" s="105"/>
      <c r="G4" s="106" t="s">
        <v>26</v>
      </c>
      <c r="H4" s="105" t="s">
        <v>5</v>
      </c>
      <c r="I4" s="106" t="s">
        <v>67</v>
      </c>
      <c r="J4" s="105" t="s">
        <v>25</v>
      </c>
      <c r="K4" s="105"/>
      <c r="L4" s="105"/>
      <c r="M4" s="106" t="s">
        <v>26</v>
      </c>
      <c r="N4" s="105" t="s">
        <v>5</v>
      </c>
      <c r="O4" s="106" t="s">
        <v>24</v>
      </c>
      <c r="P4" s="105" t="s">
        <v>25</v>
      </c>
      <c r="Q4" s="105"/>
      <c r="R4" s="105"/>
      <c r="S4" s="106" t="s">
        <v>26</v>
      </c>
    </row>
    <row r="5" spans="1:19" ht="52.5" customHeight="1">
      <c r="A5" s="109"/>
      <c r="B5" s="110"/>
      <c r="C5" s="106"/>
      <c r="D5" s="7" t="s">
        <v>19</v>
      </c>
      <c r="E5" s="7" t="s">
        <v>27</v>
      </c>
      <c r="F5" s="7" t="s">
        <v>28</v>
      </c>
      <c r="G5" s="106"/>
      <c r="H5" s="105"/>
      <c r="I5" s="106"/>
      <c r="J5" s="7" t="s">
        <v>19</v>
      </c>
      <c r="K5" s="7" t="s">
        <v>27</v>
      </c>
      <c r="L5" s="7" t="s">
        <v>28</v>
      </c>
      <c r="M5" s="106"/>
      <c r="N5" s="105"/>
      <c r="O5" s="106"/>
      <c r="P5" s="7" t="s">
        <v>19</v>
      </c>
      <c r="Q5" s="7" t="s">
        <v>27</v>
      </c>
      <c r="R5" s="7" t="s">
        <v>28</v>
      </c>
      <c r="S5" s="106"/>
    </row>
    <row r="6" spans="1:19" ht="52.5" customHeight="1">
      <c r="A6" s="40" t="s">
        <v>80</v>
      </c>
      <c r="B6" s="41">
        <f>SUM(B7:B9)</f>
        <v>116.8</v>
      </c>
      <c r="C6" s="41"/>
      <c r="D6" s="41">
        <f aca="true" t="shared" si="0" ref="D6:S6">SUM(D7:D9)</f>
        <v>84.5</v>
      </c>
      <c r="E6" s="41">
        <f t="shared" si="0"/>
        <v>57</v>
      </c>
      <c r="F6" s="41">
        <f t="shared" si="0"/>
        <v>48.2</v>
      </c>
      <c r="G6" s="41">
        <f t="shared" si="0"/>
        <v>11.69</v>
      </c>
      <c r="H6" s="41">
        <f t="shared" si="0"/>
        <v>48.379999999999995</v>
      </c>
      <c r="I6" s="41"/>
      <c r="J6" s="41">
        <f t="shared" si="0"/>
        <v>41.79</v>
      </c>
      <c r="K6" s="41"/>
      <c r="L6" s="41">
        <f t="shared" si="0"/>
        <v>41.79</v>
      </c>
      <c r="M6" s="41">
        <f t="shared" si="0"/>
        <v>6.59</v>
      </c>
      <c r="N6" s="41">
        <f t="shared" si="0"/>
        <v>55.9</v>
      </c>
      <c r="O6" s="41"/>
      <c r="P6" s="41">
        <f t="shared" si="0"/>
        <v>44.2</v>
      </c>
      <c r="Q6" s="41"/>
      <c r="R6" s="41">
        <f t="shared" si="0"/>
        <v>44.2</v>
      </c>
      <c r="S6" s="41">
        <f t="shared" si="0"/>
        <v>11.7</v>
      </c>
    </row>
    <row r="7" spans="1:19" s="29" customFormat="1" ht="43.5" customHeight="1">
      <c r="A7" s="40" t="s">
        <v>116</v>
      </c>
      <c r="B7" s="41">
        <v>23.97</v>
      </c>
      <c r="C7" s="41"/>
      <c r="D7" s="41">
        <v>19.08</v>
      </c>
      <c r="E7" s="41"/>
      <c r="F7" s="41">
        <v>19.08</v>
      </c>
      <c r="G7" s="41">
        <v>4.85</v>
      </c>
      <c r="H7" s="41">
        <v>15.74</v>
      </c>
      <c r="I7" s="41"/>
      <c r="J7" s="41">
        <v>14.51</v>
      </c>
      <c r="K7" s="41"/>
      <c r="L7" s="41">
        <v>14.51</v>
      </c>
      <c r="M7" s="41">
        <v>1.23</v>
      </c>
      <c r="N7" s="41">
        <v>19.96</v>
      </c>
      <c r="O7" s="41"/>
      <c r="P7" s="41">
        <v>15.78</v>
      </c>
      <c r="Q7" s="41"/>
      <c r="R7" s="41">
        <v>15.78</v>
      </c>
      <c r="S7" s="41">
        <v>4.18</v>
      </c>
    </row>
    <row r="8" spans="1:19" ht="43.5" customHeight="1">
      <c r="A8" s="42" t="s">
        <v>117</v>
      </c>
      <c r="B8" s="41">
        <v>10.36</v>
      </c>
      <c r="C8" s="41"/>
      <c r="D8" s="41">
        <v>8.42</v>
      </c>
      <c r="E8" s="41"/>
      <c r="F8" s="41">
        <v>8.42</v>
      </c>
      <c r="G8" s="41">
        <v>2.07</v>
      </c>
      <c r="H8" s="41">
        <v>5.46</v>
      </c>
      <c r="I8" s="41"/>
      <c r="J8" s="41">
        <v>5.46</v>
      </c>
      <c r="K8" s="41"/>
      <c r="L8" s="41">
        <v>5.46</v>
      </c>
      <c r="M8" s="41"/>
      <c r="N8" s="41">
        <v>10.65</v>
      </c>
      <c r="O8" s="41"/>
      <c r="P8" s="41">
        <v>8.42</v>
      </c>
      <c r="Q8" s="41"/>
      <c r="R8" s="41">
        <v>8.42</v>
      </c>
      <c r="S8" s="41">
        <v>2.23</v>
      </c>
    </row>
    <row r="9" spans="1:19" ht="43.5" customHeight="1">
      <c r="A9" s="38" t="s">
        <v>146</v>
      </c>
      <c r="B9" s="46">
        <v>82.47</v>
      </c>
      <c r="C9" s="46"/>
      <c r="D9" s="46">
        <v>57</v>
      </c>
      <c r="E9" s="46">
        <v>57</v>
      </c>
      <c r="F9" s="46">
        <v>20.7</v>
      </c>
      <c r="G9" s="46">
        <v>4.77</v>
      </c>
      <c r="H9" s="46">
        <v>27.18</v>
      </c>
      <c r="I9" s="46"/>
      <c r="J9" s="46">
        <v>21.82</v>
      </c>
      <c r="K9" s="46"/>
      <c r="L9" s="46">
        <v>21.82</v>
      </c>
      <c r="M9" s="46">
        <v>5.36</v>
      </c>
      <c r="N9" s="46">
        <v>25.29</v>
      </c>
      <c r="O9" s="46"/>
      <c r="P9" s="46">
        <v>20</v>
      </c>
      <c r="Q9" s="46"/>
      <c r="R9" s="46">
        <v>20</v>
      </c>
      <c r="S9" s="46">
        <v>5.29</v>
      </c>
    </row>
    <row r="10" spans="1:19" ht="43.5" customHeight="1">
      <c r="A10" s="3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43.5" customHeight="1">
      <c r="A11" s="3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2:13" ht="18.75">
      <c r="B12" s="18" t="s">
        <v>66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2:13" ht="18.75">
      <c r="B13" s="104" t="s">
        <v>68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</sheetData>
  <sheetProtection/>
  <mergeCells count="19">
    <mergeCell ref="B1:S1"/>
    <mergeCell ref="C4:C5"/>
    <mergeCell ref="D4:F4"/>
    <mergeCell ref="G4:G5"/>
    <mergeCell ref="H3:M3"/>
    <mergeCell ref="H4:H5"/>
    <mergeCell ref="I4:I5"/>
    <mergeCell ref="J4:L4"/>
    <mergeCell ref="M4:M5"/>
    <mergeCell ref="S4:S5"/>
    <mergeCell ref="R2:S2"/>
    <mergeCell ref="B3:G3"/>
    <mergeCell ref="N3:S3"/>
    <mergeCell ref="B13:G13"/>
    <mergeCell ref="N4:N5"/>
    <mergeCell ref="O4:O5"/>
    <mergeCell ref="P4:R4"/>
    <mergeCell ref="H13:M13"/>
    <mergeCell ref="A4:B5"/>
  </mergeCells>
  <printOptions/>
  <pageMargins left="0.17" right="0.1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11" t="s">
        <v>29</v>
      </c>
      <c r="B1" s="111"/>
      <c r="C1" s="111"/>
      <c r="D1" s="111"/>
      <c r="E1" s="111"/>
      <c r="F1" s="111"/>
    </row>
    <row r="2" spans="1:6" ht="21" customHeight="1">
      <c r="A2" s="4" t="s">
        <v>59</v>
      </c>
      <c r="E2" s="89" t="s">
        <v>60</v>
      </c>
      <c r="F2" s="89"/>
    </row>
    <row r="3" spans="1:6" ht="40.5" customHeight="1">
      <c r="A3" s="112" t="s">
        <v>17</v>
      </c>
      <c r="B3" s="112" t="s">
        <v>30</v>
      </c>
      <c r="C3" s="112" t="s">
        <v>31</v>
      </c>
      <c r="D3" s="112" t="s">
        <v>32</v>
      </c>
      <c r="E3" s="112"/>
      <c r="F3" s="112"/>
    </row>
    <row r="4" spans="1:6" ht="31.5" customHeight="1">
      <c r="A4" s="112"/>
      <c r="B4" s="112"/>
      <c r="C4" s="112"/>
      <c r="D4" s="19" t="s">
        <v>5</v>
      </c>
      <c r="E4" s="19" t="s">
        <v>20</v>
      </c>
      <c r="F4" s="19" t="s">
        <v>21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105" t="s">
        <v>5</v>
      </c>
      <c r="B20" s="105"/>
      <c r="C20" s="5"/>
      <c r="D20" s="5"/>
      <c r="E20" s="5"/>
      <c r="F20" s="5"/>
    </row>
    <row r="21" spans="1:6" ht="18.75">
      <c r="A21" s="104" t="s">
        <v>64</v>
      </c>
      <c r="B21" s="104"/>
      <c r="C21" s="104"/>
      <c r="D21" s="104"/>
      <c r="E21" s="104"/>
      <c r="F21" s="104"/>
    </row>
    <row r="22" spans="1:6" ht="18.75">
      <c r="A22" s="104" t="s">
        <v>69</v>
      </c>
      <c r="B22" s="104"/>
      <c r="C22" s="104"/>
      <c r="D22" s="104"/>
      <c r="E22" s="104"/>
      <c r="F22" s="104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33" sqref="C33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111" t="s">
        <v>70</v>
      </c>
      <c r="B1" s="111"/>
      <c r="C1" s="111"/>
      <c r="D1" s="111"/>
    </row>
    <row r="2" spans="1:4" ht="21" customHeight="1">
      <c r="A2" s="2"/>
      <c r="D2" s="20" t="s">
        <v>61</v>
      </c>
    </row>
    <row r="3" spans="1:4" ht="15.75" customHeight="1">
      <c r="A3" s="95" t="s">
        <v>1</v>
      </c>
      <c r="B3" s="95"/>
      <c r="C3" s="95" t="s">
        <v>2</v>
      </c>
      <c r="D3" s="95"/>
    </row>
    <row r="4" spans="1:4" ht="15.75" customHeight="1">
      <c r="A4" s="8" t="s">
        <v>3</v>
      </c>
      <c r="B4" s="8" t="s">
        <v>4</v>
      </c>
      <c r="C4" s="8" t="s">
        <v>3</v>
      </c>
      <c r="D4" s="8" t="s">
        <v>4</v>
      </c>
    </row>
    <row r="5" spans="1:4" ht="15.75" customHeight="1">
      <c r="A5" s="9" t="s">
        <v>34</v>
      </c>
      <c r="B5" s="8">
        <f>SUM(B6:B8)</f>
        <v>2243.64</v>
      </c>
      <c r="C5" s="14" t="s">
        <v>91</v>
      </c>
      <c r="D5" s="8">
        <f>SUM(D6:D8)</f>
        <v>181.78</v>
      </c>
    </row>
    <row r="6" spans="1:4" ht="15.75" customHeight="1">
      <c r="A6" s="40" t="s">
        <v>116</v>
      </c>
      <c r="B6" s="8">
        <v>675.24</v>
      </c>
      <c r="C6" s="8" t="s">
        <v>113</v>
      </c>
      <c r="D6" s="8">
        <v>58.96</v>
      </c>
    </row>
    <row r="7" spans="1:4" ht="15.75" customHeight="1">
      <c r="A7" s="42" t="s">
        <v>118</v>
      </c>
      <c r="B7" s="8">
        <v>587.79</v>
      </c>
      <c r="C7" s="8" t="s">
        <v>114</v>
      </c>
      <c r="D7" s="8">
        <v>36.52</v>
      </c>
    </row>
    <row r="8" spans="1:4" ht="15.75" customHeight="1">
      <c r="A8" s="42" t="s">
        <v>147</v>
      </c>
      <c r="B8" s="8">
        <v>980.61</v>
      </c>
      <c r="C8" s="8" t="s">
        <v>119</v>
      </c>
      <c r="D8" s="8">
        <v>86.3</v>
      </c>
    </row>
    <row r="9" spans="1:4" ht="15.75" customHeight="1">
      <c r="A9" s="9" t="s">
        <v>35</v>
      </c>
      <c r="B9" s="8"/>
      <c r="C9" s="14" t="s">
        <v>92</v>
      </c>
      <c r="D9" s="8">
        <v>114.99</v>
      </c>
    </row>
    <row r="10" spans="1:4" ht="15.75" customHeight="1">
      <c r="A10" s="40"/>
      <c r="B10" s="8"/>
      <c r="C10" s="8" t="s">
        <v>113</v>
      </c>
      <c r="D10" s="8">
        <v>38.06</v>
      </c>
    </row>
    <row r="11" spans="1:4" ht="15.75" customHeight="1">
      <c r="A11" s="42"/>
      <c r="B11" s="8"/>
      <c r="C11" s="8" t="s">
        <v>114</v>
      </c>
      <c r="D11" s="8">
        <v>24.27</v>
      </c>
    </row>
    <row r="12" spans="1:4" ht="15.75" customHeight="1">
      <c r="A12" s="42"/>
      <c r="B12" s="8"/>
      <c r="C12" s="8" t="s">
        <v>119</v>
      </c>
      <c r="D12" s="8">
        <v>52.66</v>
      </c>
    </row>
    <row r="13" spans="1:4" ht="15.75" customHeight="1">
      <c r="A13" s="9" t="s">
        <v>36</v>
      </c>
      <c r="B13" s="8"/>
      <c r="C13" s="8" t="s">
        <v>158</v>
      </c>
      <c r="D13" s="8">
        <f>SUM(D14:D16)</f>
        <v>147.19</v>
      </c>
    </row>
    <row r="14" spans="1:4" ht="15.75" customHeight="1">
      <c r="A14" s="40"/>
      <c r="B14" s="8"/>
      <c r="C14" s="8" t="s">
        <v>113</v>
      </c>
      <c r="D14" s="8">
        <v>47.87</v>
      </c>
    </row>
    <row r="15" spans="1:4" ht="15.75" customHeight="1">
      <c r="A15" s="42"/>
      <c r="B15" s="8"/>
      <c r="C15" s="8" t="s">
        <v>114</v>
      </c>
      <c r="D15" s="8">
        <v>29.85</v>
      </c>
    </row>
    <row r="16" spans="1:4" ht="15.75" customHeight="1">
      <c r="A16" s="42"/>
      <c r="B16" s="8"/>
      <c r="C16" s="8" t="s">
        <v>119</v>
      </c>
      <c r="D16" s="8">
        <v>69.47</v>
      </c>
    </row>
    <row r="17" spans="1:4" ht="15.75" customHeight="1">
      <c r="A17" s="9" t="s">
        <v>37</v>
      </c>
      <c r="B17" s="8"/>
      <c r="C17" s="14" t="s">
        <v>93</v>
      </c>
      <c r="D17" s="8">
        <f>SUM(D18:D20)</f>
        <v>1799.6799999999998</v>
      </c>
    </row>
    <row r="18" spans="1:4" ht="15.75" customHeight="1">
      <c r="A18" s="9" t="s">
        <v>38</v>
      </c>
      <c r="B18" s="8"/>
      <c r="C18" s="8" t="s">
        <v>113</v>
      </c>
      <c r="D18" s="8">
        <v>530.35</v>
      </c>
    </row>
    <row r="19" spans="1:4" ht="15.75" customHeight="1">
      <c r="A19" s="8"/>
      <c r="B19" s="8"/>
      <c r="C19" s="8" t="s">
        <v>114</v>
      </c>
      <c r="D19" s="8">
        <v>497.15</v>
      </c>
    </row>
    <row r="20" spans="1:4" ht="15.75" customHeight="1">
      <c r="A20" s="8"/>
      <c r="B20" s="8"/>
      <c r="C20" s="8" t="s">
        <v>119</v>
      </c>
      <c r="D20" s="8">
        <v>772.18</v>
      </c>
    </row>
    <row r="21" spans="1:4" ht="15.75" customHeight="1">
      <c r="A21" s="8"/>
      <c r="B21" s="8"/>
      <c r="C21" s="9"/>
      <c r="D21" s="8"/>
    </row>
    <row r="22" spans="1:4" ht="15.75" customHeight="1">
      <c r="A22" s="8" t="s">
        <v>39</v>
      </c>
      <c r="B22" s="8">
        <f>SUM(B23:B25)</f>
        <v>2243.64</v>
      </c>
      <c r="C22" s="8" t="s">
        <v>40</v>
      </c>
      <c r="D22" s="8">
        <f>SUM(D23:D25)</f>
        <v>2243.64</v>
      </c>
    </row>
    <row r="23" spans="1:4" ht="15.75" customHeight="1">
      <c r="A23" s="40" t="s">
        <v>116</v>
      </c>
      <c r="B23" s="8">
        <v>675.24</v>
      </c>
      <c r="C23" s="40" t="s">
        <v>116</v>
      </c>
      <c r="D23" s="8">
        <v>675.24</v>
      </c>
    </row>
    <row r="24" spans="1:4" ht="15.75" customHeight="1">
      <c r="A24" s="42" t="s">
        <v>118</v>
      </c>
      <c r="B24" s="8">
        <v>587.79</v>
      </c>
      <c r="C24" s="42" t="s">
        <v>118</v>
      </c>
      <c r="D24" s="8">
        <v>587.79</v>
      </c>
    </row>
    <row r="25" spans="1:4" ht="15.75" customHeight="1">
      <c r="A25" s="42" t="s">
        <v>147</v>
      </c>
      <c r="B25" s="8">
        <v>980.61</v>
      </c>
      <c r="C25" s="42" t="s">
        <v>147</v>
      </c>
      <c r="D25" s="8">
        <v>980.61</v>
      </c>
    </row>
    <row r="26" spans="1:4" ht="15.75" customHeight="1">
      <c r="A26" s="9" t="s">
        <v>41</v>
      </c>
      <c r="B26" s="8"/>
      <c r="C26" s="8"/>
      <c r="D26" s="8"/>
    </row>
    <row r="27" spans="1:4" ht="15.75" customHeight="1">
      <c r="A27" s="9" t="s">
        <v>42</v>
      </c>
      <c r="B27" s="9"/>
      <c r="C27" s="9" t="s">
        <v>43</v>
      </c>
      <c r="D27" s="8"/>
    </row>
    <row r="28" spans="1:4" ht="15.75" customHeight="1">
      <c r="A28" s="8"/>
      <c r="B28" s="8"/>
      <c r="C28" s="8"/>
      <c r="D28" s="8"/>
    </row>
    <row r="29" spans="1:4" ht="15.75" customHeight="1">
      <c r="A29" s="8" t="s">
        <v>13</v>
      </c>
      <c r="B29" s="8">
        <f>B22</f>
        <v>2243.64</v>
      </c>
      <c r="C29" s="8" t="s">
        <v>14</v>
      </c>
      <c r="D29" s="8">
        <f>D22</f>
        <v>2243.64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D63" sqref="D63"/>
    </sheetView>
  </sheetViews>
  <sheetFormatPr defaultColWidth="9.00390625" defaultRowHeight="27.75" customHeight="1"/>
  <cols>
    <col min="1" max="1" width="8.75390625" style="37" customWidth="1"/>
    <col min="2" max="2" width="36.00390625" style="0" customWidth="1"/>
    <col min="3" max="3" width="12.625" style="0" customWidth="1"/>
    <col min="4" max="4" width="22.00390625" style="0" customWidth="1"/>
    <col min="5" max="5" width="12.25390625" style="0" customWidth="1"/>
    <col min="9" max="9" width="9.875" style="0" customWidth="1"/>
    <col min="10" max="10" width="9.75390625" style="0" customWidth="1"/>
    <col min="11" max="11" width="11.375" style="0" customWidth="1"/>
  </cols>
  <sheetData>
    <row r="1" spans="1:11" ht="7.5" customHeight="1">
      <c r="A1" s="114" t="s">
        <v>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6.5" customHeight="1">
      <c r="A2" s="39" t="s">
        <v>33</v>
      </c>
      <c r="J2" s="115" t="s">
        <v>58</v>
      </c>
      <c r="K2" s="115"/>
    </row>
    <row r="3" spans="1:11" ht="11.25" customHeight="1">
      <c r="A3" s="106" t="s">
        <v>45</v>
      </c>
      <c r="B3" s="106"/>
      <c r="C3" s="7" t="s">
        <v>5</v>
      </c>
      <c r="D3" s="7" t="s">
        <v>46</v>
      </c>
      <c r="E3" s="7" t="s">
        <v>62</v>
      </c>
      <c r="F3" s="7" t="s">
        <v>47</v>
      </c>
      <c r="G3" s="7" t="s">
        <v>48</v>
      </c>
      <c r="H3" s="7" t="s">
        <v>49</v>
      </c>
      <c r="I3" s="7" t="s">
        <v>50</v>
      </c>
      <c r="J3" s="7" t="s">
        <v>51</v>
      </c>
      <c r="K3" s="7" t="s">
        <v>41</v>
      </c>
    </row>
    <row r="4" spans="1:11" s="53" customFormat="1" ht="9" customHeight="1">
      <c r="A4" s="51" t="s">
        <v>17</v>
      </c>
      <c r="B4" s="52" t="s">
        <v>18</v>
      </c>
      <c r="C4" s="51"/>
      <c r="D4" s="51"/>
      <c r="E4" s="51"/>
      <c r="F4" s="51"/>
      <c r="G4" s="51"/>
      <c r="H4" s="51"/>
      <c r="I4" s="51"/>
      <c r="J4" s="51"/>
      <c r="K4" s="51"/>
    </row>
    <row r="5" spans="1:11" s="53" customFormat="1" ht="9" customHeight="1">
      <c r="A5" s="47">
        <v>208</v>
      </c>
      <c r="B5" s="47" t="s">
        <v>94</v>
      </c>
      <c r="C5" s="47">
        <f>SUM(C6:C8)</f>
        <v>181.78</v>
      </c>
      <c r="D5" s="47">
        <f>SUM(D6:D8)</f>
        <v>181.78</v>
      </c>
      <c r="E5" s="47"/>
      <c r="F5" s="51"/>
      <c r="G5" s="51"/>
      <c r="H5" s="51"/>
      <c r="I5" s="51"/>
      <c r="J5" s="51"/>
      <c r="K5" s="51"/>
    </row>
    <row r="6" spans="1:11" s="53" customFormat="1" ht="9" customHeight="1">
      <c r="A6" s="47"/>
      <c r="B6" s="47" t="s">
        <v>116</v>
      </c>
      <c r="C6" s="47">
        <v>58.96</v>
      </c>
      <c r="D6" s="47">
        <v>58.96</v>
      </c>
      <c r="E6" s="47"/>
      <c r="F6" s="51"/>
      <c r="G6" s="51"/>
      <c r="H6" s="51"/>
      <c r="I6" s="51"/>
      <c r="J6" s="51"/>
      <c r="K6" s="51"/>
    </row>
    <row r="7" spans="1:11" s="53" customFormat="1" ht="9" customHeight="1">
      <c r="A7" s="47"/>
      <c r="B7" s="47" t="s">
        <v>162</v>
      </c>
      <c r="C7" s="47">
        <v>36.52</v>
      </c>
      <c r="D7" s="47">
        <v>36.52</v>
      </c>
      <c r="E7" s="47"/>
      <c r="F7" s="51"/>
      <c r="G7" s="51"/>
      <c r="H7" s="51"/>
      <c r="I7" s="51"/>
      <c r="J7" s="51"/>
      <c r="K7" s="51"/>
    </row>
    <row r="8" spans="1:11" s="53" customFormat="1" ht="9" customHeight="1">
      <c r="A8" s="47"/>
      <c r="B8" s="47" t="s">
        <v>119</v>
      </c>
      <c r="C8" s="47">
        <v>86.3</v>
      </c>
      <c r="D8" s="47">
        <v>86.3</v>
      </c>
      <c r="E8" s="47"/>
      <c r="F8" s="51"/>
      <c r="G8" s="51"/>
      <c r="H8" s="51"/>
      <c r="I8" s="51"/>
      <c r="J8" s="51"/>
      <c r="K8" s="51"/>
    </row>
    <row r="9" spans="1:11" s="53" customFormat="1" ht="9" customHeight="1">
      <c r="A9" s="47">
        <v>20826</v>
      </c>
      <c r="B9" s="47" t="s">
        <v>97</v>
      </c>
      <c r="C9" s="47">
        <f>SUM(C10:C12)</f>
        <v>179.39</v>
      </c>
      <c r="D9" s="47">
        <f>SUM(D10:D12)</f>
        <v>179.39</v>
      </c>
      <c r="E9" s="47"/>
      <c r="F9" s="51"/>
      <c r="G9" s="51"/>
      <c r="H9" s="51"/>
      <c r="I9" s="51"/>
      <c r="J9" s="51"/>
      <c r="K9" s="51"/>
    </row>
    <row r="10" spans="1:11" s="53" customFormat="1" ht="9" customHeight="1">
      <c r="A10" s="47"/>
      <c r="B10" s="47" t="s">
        <v>116</v>
      </c>
      <c r="C10" s="47">
        <v>58.34</v>
      </c>
      <c r="D10" s="47">
        <v>58.34</v>
      </c>
      <c r="E10" s="47"/>
      <c r="F10" s="51"/>
      <c r="G10" s="51"/>
      <c r="H10" s="51"/>
      <c r="I10" s="51"/>
      <c r="J10" s="51"/>
      <c r="K10" s="51"/>
    </row>
    <row r="11" spans="1:11" s="53" customFormat="1" ht="9" customHeight="1">
      <c r="A11" s="47"/>
      <c r="B11" s="47" t="s">
        <v>162</v>
      </c>
      <c r="C11" s="47">
        <v>36.29</v>
      </c>
      <c r="D11" s="47">
        <v>36.29</v>
      </c>
      <c r="E11" s="47"/>
      <c r="F11" s="51"/>
      <c r="G11" s="51"/>
      <c r="H11" s="51"/>
      <c r="I11" s="51"/>
      <c r="J11" s="51"/>
      <c r="K11" s="51"/>
    </row>
    <row r="12" spans="1:11" s="53" customFormat="1" ht="9" customHeight="1">
      <c r="A12" s="47"/>
      <c r="B12" s="47" t="s">
        <v>119</v>
      </c>
      <c r="C12" s="47">
        <v>84.76</v>
      </c>
      <c r="D12" s="47">
        <v>84.76</v>
      </c>
      <c r="E12" s="47"/>
      <c r="F12" s="51"/>
      <c r="G12" s="51"/>
      <c r="H12" s="51"/>
      <c r="I12" s="51"/>
      <c r="J12" s="51"/>
      <c r="K12" s="51"/>
    </row>
    <row r="13" spans="1:11" s="53" customFormat="1" ht="9" customHeight="1">
      <c r="A13" s="47">
        <v>2082699</v>
      </c>
      <c r="B13" s="47" t="s">
        <v>95</v>
      </c>
      <c r="C13" s="47">
        <f>SUM(C14:C16)</f>
        <v>179.39</v>
      </c>
      <c r="D13" s="47">
        <f>SUM(D14:D16)</f>
        <v>179.39</v>
      </c>
      <c r="E13" s="47"/>
      <c r="F13" s="51"/>
      <c r="G13" s="51"/>
      <c r="H13" s="51"/>
      <c r="I13" s="51"/>
      <c r="J13" s="51"/>
      <c r="K13" s="51"/>
    </row>
    <row r="14" spans="1:11" s="53" customFormat="1" ht="9" customHeight="1">
      <c r="A14" s="47"/>
      <c r="B14" s="47" t="s">
        <v>116</v>
      </c>
      <c r="C14" s="47">
        <v>58.34</v>
      </c>
      <c r="D14" s="47">
        <v>58.34</v>
      </c>
      <c r="E14" s="47"/>
      <c r="F14" s="51"/>
      <c r="G14" s="51"/>
      <c r="H14" s="51"/>
      <c r="I14" s="51"/>
      <c r="J14" s="51"/>
      <c r="K14" s="51"/>
    </row>
    <row r="15" spans="1:11" s="53" customFormat="1" ht="9" customHeight="1">
      <c r="A15" s="47"/>
      <c r="B15" s="47" t="s">
        <v>162</v>
      </c>
      <c r="C15" s="47">
        <v>36.29</v>
      </c>
      <c r="D15" s="47">
        <v>36.29</v>
      </c>
      <c r="E15" s="47"/>
      <c r="F15" s="51"/>
      <c r="G15" s="51"/>
      <c r="H15" s="51"/>
      <c r="I15" s="51"/>
      <c r="J15" s="51"/>
      <c r="K15" s="51"/>
    </row>
    <row r="16" spans="1:11" s="53" customFormat="1" ht="9" customHeight="1">
      <c r="A16" s="47"/>
      <c r="B16" s="47" t="s">
        <v>120</v>
      </c>
      <c r="C16" s="47">
        <v>84.76</v>
      </c>
      <c r="D16" s="47">
        <v>84.76</v>
      </c>
      <c r="E16" s="47"/>
      <c r="F16" s="51"/>
      <c r="G16" s="51"/>
      <c r="H16" s="51"/>
      <c r="I16" s="51"/>
      <c r="J16" s="51"/>
      <c r="K16" s="51"/>
    </row>
    <row r="17" spans="1:11" s="53" customFormat="1" ht="9" customHeight="1">
      <c r="A17" s="47">
        <v>20827</v>
      </c>
      <c r="B17" s="47" t="s">
        <v>98</v>
      </c>
      <c r="C17" s="47">
        <f>C18+C19+C20</f>
        <v>2.39</v>
      </c>
      <c r="D17" s="47">
        <f>D18+D19+D20</f>
        <v>2.39</v>
      </c>
      <c r="E17" s="47"/>
      <c r="F17" s="51"/>
      <c r="G17" s="51"/>
      <c r="H17" s="51"/>
      <c r="I17" s="51"/>
      <c r="J17" s="51"/>
      <c r="K17" s="51"/>
    </row>
    <row r="18" spans="1:11" s="53" customFormat="1" ht="9" customHeight="1">
      <c r="A18" s="47"/>
      <c r="B18" s="47" t="s">
        <v>116</v>
      </c>
      <c r="C18" s="47">
        <v>0.62</v>
      </c>
      <c r="D18" s="47">
        <v>0.62</v>
      </c>
      <c r="E18" s="47"/>
      <c r="F18" s="51"/>
      <c r="G18" s="51"/>
      <c r="H18" s="51"/>
      <c r="I18" s="51"/>
      <c r="J18" s="51"/>
      <c r="K18" s="51"/>
    </row>
    <row r="19" spans="1:11" s="53" customFormat="1" ht="9" customHeight="1">
      <c r="A19" s="47"/>
      <c r="B19" s="47" t="s">
        <v>162</v>
      </c>
      <c r="C19" s="47">
        <v>0.23</v>
      </c>
      <c r="D19" s="47">
        <v>0.23</v>
      </c>
      <c r="E19" s="47"/>
      <c r="F19" s="51"/>
      <c r="G19" s="51"/>
      <c r="H19" s="51"/>
      <c r="I19" s="51"/>
      <c r="J19" s="51"/>
      <c r="K19" s="51"/>
    </row>
    <row r="20" spans="1:11" s="53" customFormat="1" ht="9" customHeight="1">
      <c r="A20" s="47"/>
      <c r="B20" s="47" t="s">
        <v>120</v>
      </c>
      <c r="C20" s="47">
        <v>1.54</v>
      </c>
      <c r="D20" s="47">
        <v>1.54</v>
      </c>
      <c r="E20" s="47"/>
      <c r="F20" s="51"/>
      <c r="G20" s="51"/>
      <c r="H20" s="51"/>
      <c r="I20" s="51"/>
      <c r="J20" s="51"/>
      <c r="K20" s="51"/>
    </row>
    <row r="21" spans="1:11" s="53" customFormat="1" ht="9" customHeight="1">
      <c r="A21" s="47">
        <v>2082702</v>
      </c>
      <c r="B21" s="47" t="s">
        <v>96</v>
      </c>
      <c r="C21" s="47">
        <f>SUM(C22:C24)</f>
        <v>1.1400000000000001</v>
      </c>
      <c r="D21" s="47">
        <f>SUM(D22:D24)</f>
        <v>1.1400000000000001</v>
      </c>
      <c r="E21" s="47"/>
      <c r="F21" s="51"/>
      <c r="G21" s="51"/>
      <c r="H21" s="51"/>
      <c r="I21" s="51"/>
      <c r="J21" s="51"/>
      <c r="K21" s="51"/>
    </row>
    <row r="22" spans="1:11" s="53" customFormat="1" ht="9" customHeight="1">
      <c r="A22" s="47"/>
      <c r="B22" s="47" t="s">
        <v>116</v>
      </c>
      <c r="C22" s="47">
        <v>0.38</v>
      </c>
      <c r="D22" s="47">
        <v>0.38</v>
      </c>
      <c r="E22" s="47"/>
      <c r="F22" s="51"/>
      <c r="G22" s="51"/>
      <c r="H22" s="51"/>
      <c r="I22" s="51"/>
      <c r="J22" s="51"/>
      <c r="K22" s="51"/>
    </row>
    <row r="23" spans="1:11" s="53" customFormat="1" ht="9" customHeight="1">
      <c r="A23" s="47"/>
      <c r="B23" s="47" t="s">
        <v>162</v>
      </c>
      <c r="C23" s="47">
        <v>0.23</v>
      </c>
      <c r="D23" s="47">
        <v>0.23</v>
      </c>
      <c r="E23" s="47"/>
      <c r="F23" s="51"/>
      <c r="G23" s="51"/>
      <c r="H23" s="51"/>
      <c r="I23" s="51"/>
      <c r="J23" s="51"/>
      <c r="K23" s="51"/>
    </row>
    <row r="24" spans="1:11" s="53" customFormat="1" ht="9" customHeight="1">
      <c r="A24" s="47"/>
      <c r="B24" s="47" t="s">
        <v>120</v>
      </c>
      <c r="C24" s="47">
        <v>0.53</v>
      </c>
      <c r="D24" s="47">
        <v>0.53</v>
      </c>
      <c r="E24" s="47"/>
      <c r="F24" s="51"/>
      <c r="G24" s="51"/>
      <c r="H24" s="51"/>
      <c r="I24" s="51"/>
      <c r="J24" s="51"/>
      <c r="K24" s="51"/>
    </row>
    <row r="25" spans="1:11" s="53" customFormat="1" ht="9" customHeight="1">
      <c r="A25" s="47">
        <v>2082703</v>
      </c>
      <c r="B25" s="47" t="s">
        <v>186</v>
      </c>
      <c r="C25" s="47">
        <v>1.25</v>
      </c>
      <c r="D25" s="47">
        <v>1.25</v>
      </c>
      <c r="E25" s="47"/>
      <c r="F25" s="51"/>
      <c r="G25" s="51"/>
      <c r="H25" s="51"/>
      <c r="I25" s="51"/>
      <c r="J25" s="51"/>
      <c r="K25" s="51"/>
    </row>
    <row r="26" spans="1:11" s="53" customFormat="1" ht="9" customHeight="1">
      <c r="A26" s="47"/>
      <c r="B26" s="47" t="s">
        <v>116</v>
      </c>
      <c r="C26" s="47">
        <v>0.24</v>
      </c>
      <c r="D26" s="47">
        <v>0.24</v>
      </c>
      <c r="E26" s="47"/>
      <c r="F26" s="51"/>
      <c r="G26" s="51"/>
      <c r="H26" s="51"/>
      <c r="I26" s="51"/>
      <c r="J26" s="51"/>
      <c r="K26" s="51"/>
    </row>
    <row r="27" spans="1:11" s="53" customFormat="1" ht="9" customHeight="1">
      <c r="A27" s="47"/>
      <c r="B27" s="47" t="s">
        <v>162</v>
      </c>
      <c r="C27" s="47">
        <v>0</v>
      </c>
      <c r="D27" s="47">
        <v>0</v>
      </c>
      <c r="E27" s="47"/>
      <c r="F27" s="51"/>
      <c r="G27" s="51"/>
      <c r="H27" s="51"/>
      <c r="I27" s="51"/>
      <c r="J27" s="51"/>
      <c r="K27" s="51"/>
    </row>
    <row r="28" spans="1:11" s="53" customFormat="1" ht="9" customHeight="1">
      <c r="A28" s="47"/>
      <c r="B28" s="47" t="s">
        <v>120</v>
      </c>
      <c r="C28" s="47">
        <v>1.01</v>
      </c>
      <c r="D28" s="47">
        <v>1.01</v>
      </c>
      <c r="E28" s="47"/>
      <c r="F28" s="51"/>
      <c r="G28" s="51"/>
      <c r="H28" s="51"/>
      <c r="I28" s="51"/>
      <c r="J28" s="51"/>
      <c r="K28" s="51"/>
    </row>
    <row r="29" spans="1:11" s="53" customFormat="1" ht="9" customHeight="1">
      <c r="A29" s="47">
        <v>210</v>
      </c>
      <c r="B29" s="47" t="s">
        <v>99</v>
      </c>
      <c r="C29" s="47">
        <f>C30+C31+C32</f>
        <v>114.99</v>
      </c>
      <c r="D29" s="47">
        <f>D30+D31+D32</f>
        <v>114.99</v>
      </c>
      <c r="E29" s="47"/>
      <c r="F29" s="51"/>
      <c r="G29" s="51"/>
      <c r="H29" s="51"/>
      <c r="I29" s="51"/>
      <c r="J29" s="51"/>
      <c r="K29" s="51"/>
    </row>
    <row r="30" spans="1:11" s="53" customFormat="1" ht="9" customHeight="1">
      <c r="A30" s="47"/>
      <c r="B30" s="47" t="s">
        <v>116</v>
      </c>
      <c r="C30" s="47">
        <v>38.06</v>
      </c>
      <c r="D30" s="47">
        <v>38.06</v>
      </c>
      <c r="E30" s="47"/>
      <c r="F30" s="51"/>
      <c r="G30" s="51"/>
      <c r="H30" s="51"/>
      <c r="I30" s="51"/>
      <c r="J30" s="51"/>
      <c r="K30" s="51"/>
    </row>
    <row r="31" spans="1:11" s="53" customFormat="1" ht="9" customHeight="1">
      <c r="A31" s="47"/>
      <c r="B31" s="47" t="s">
        <v>162</v>
      </c>
      <c r="C31" s="47">
        <v>24.27</v>
      </c>
      <c r="D31" s="47">
        <v>24.27</v>
      </c>
      <c r="E31" s="47"/>
      <c r="F31" s="51"/>
      <c r="G31" s="51"/>
      <c r="H31" s="51"/>
      <c r="I31" s="51"/>
      <c r="J31" s="51"/>
      <c r="K31" s="51"/>
    </row>
    <row r="32" spans="1:11" s="53" customFormat="1" ht="9" customHeight="1">
      <c r="A32" s="47"/>
      <c r="B32" s="47" t="s">
        <v>120</v>
      </c>
      <c r="C32" s="47">
        <v>52.66</v>
      </c>
      <c r="D32" s="47">
        <v>52.66</v>
      </c>
      <c r="E32" s="47"/>
      <c r="F32" s="51"/>
      <c r="G32" s="51"/>
      <c r="H32" s="51"/>
      <c r="I32" s="51"/>
      <c r="J32" s="51"/>
      <c r="K32" s="51"/>
    </row>
    <row r="33" spans="1:11" s="53" customFormat="1" ht="9" customHeight="1">
      <c r="A33" s="47">
        <v>2101103</v>
      </c>
      <c r="B33" s="47" t="s">
        <v>161</v>
      </c>
      <c r="C33" s="47">
        <f>SUM(C34:C36)</f>
        <v>17.45</v>
      </c>
      <c r="D33" s="47">
        <f>SUM(D34:D36)</f>
        <v>17.45</v>
      </c>
      <c r="E33" s="47"/>
      <c r="F33" s="51"/>
      <c r="G33" s="51"/>
      <c r="H33" s="51"/>
      <c r="I33" s="51"/>
      <c r="J33" s="51"/>
      <c r="K33" s="51"/>
    </row>
    <row r="34" spans="1:11" s="53" customFormat="1" ht="9" customHeight="1">
      <c r="A34" s="47"/>
      <c r="B34" s="47" t="s">
        <v>116</v>
      </c>
      <c r="C34" s="47">
        <v>6.34</v>
      </c>
      <c r="D34" s="47">
        <v>6.34</v>
      </c>
      <c r="E34" s="47"/>
      <c r="F34" s="51"/>
      <c r="G34" s="51"/>
      <c r="H34" s="51"/>
      <c r="I34" s="51"/>
      <c r="J34" s="51"/>
      <c r="K34" s="51"/>
    </row>
    <row r="35" spans="1:11" s="53" customFormat="1" ht="9" customHeight="1">
      <c r="A35" s="47"/>
      <c r="B35" s="47" t="s">
        <v>162</v>
      </c>
      <c r="C35" s="47">
        <v>4.54</v>
      </c>
      <c r="D35" s="47">
        <v>4.54</v>
      </c>
      <c r="E35" s="47"/>
      <c r="F35" s="51"/>
      <c r="G35" s="51"/>
      <c r="H35" s="51"/>
      <c r="I35" s="51"/>
      <c r="J35" s="51"/>
      <c r="K35" s="51"/>
    </row>
    <row r="36" spans="1:11" s="53" customFormat="1" ht="9" customHeight="1">
      <c r="A36" s="47"/>
      <c r="B36" s="47" t="s">
        <v>120</v>
      </c>
      <c r="C36" s="47">
        <v>6.57</v>
      </c>
      <c r="D36" s="47">
        <v>6.57</v>
      </c>
      <c r="E36" s="47"/>
      <c r="F36" s="51"/>
      <c r="G36" s="51"/>
      <c r="H36" s="51"/>
      <c r="I36" s="51"/>
      <c r="J36" s="51"/>
      <c r="K36" s="51"/>
    </row>
    <row r="37" spans="1:11" s="53" customFormat="1" ht="9" customHeight="1">
      <c r="A37" s="47">
        <v>2101201</v>
      </c>
      <c r="B37" s="47" t="s">
        <v>115</v>
      </c>
      <c r="C37" s="47">
        <f>SUM(C38:C40)</f>
        <v>97.54</v>
      </c>
      <c r="D37" s="47">
        <f>SUM(D38:D40)</f>
        <v>97.54</v>
      </c>
      <c r="E37" s="47"/>
      <c r="F37" s="51"/>
      <c r="G37" s="51"/>
      <c r="H37" s="51"/>
      <c r="I37" s="51"/>
      <c r="J37" s="51"/>
      <c r="K37" s="51"/>
    </row>
    <row r="38" spans="1:11" s="53" customFormat="1" ht="9" customHeight="1">
      <c r="A38" s="47"/>
      <c r="B38" s="47" t="s">
        <v>116</v>
      </c>
      <c r="C38" s="47">
        <v>31.72</v>
      </c>
      <c r="D38" s="47">
        <v>31.72</v>
      </c>
      <c r="E38" s="47"/>
      <c r="F38" s="51"/>
      <c r="G38" s="51"/>
      <c r="H38" s="51"/>
      <c r="I38" s="51"/>
      <c r="J38" s="51"/>
      <c r="K38" s="51"/>
    </row>
    <row r="39" spans="1:11" s="53" customFormat="1" ht="9" customHeight="1">
      <c r="A39" s="47"/>
      <c r="B39" s="47" t="s">
        <v>162</v>
      </c>
      <c r="C39" s="47">
        <v>19.73</v>
      </c>
      <c r="D39" s="47">
        <v>19.73</v>
      </c>
      <c r="E39" s="47"/>
      <c r="F39" s="51"/>
      <c r="G39" s="51"/>
      <c r="H39" s="51"/>
      <c r="I39" s="51"/>
      <c r="J39" s="51"/>
      <c r="K39" s="51"/>
    </row>
    <row r="40" spans="1:11" s="53" customFormat="1" ht="9" customHeight="1">
      <c r="A40" s="47"/>
      <c r="B40" s="47" t="s">
        <v>120</v>
      </c>
      <c r="C40" s="47">
        <v>46.09</v>
      </c>
      <c r="D40" s="47">
        <v>46.09</v>
      </c>
      <c r="E40" s="47"/>
      <c r="F40" s="51"/>
      <c r="G40" s="51"/>
      <c r="H40" s="51"/>
      <c r="I40" s="51"/>
      <c r="J40" s="51"/>
      <c r="K40" s="51"/>
    </row>
    <row r="41" spans="1:11" s="53" customFormat="1" ht="9" customHeight="1">
      <c r="A41" s="47">
        <v>214</v>
      </c>
      <c r="B41" s="47" t="s">
        <v>100</v>
      </c>
      <c r="C41" s="47">
        <v>1799.68</v>
      </c>
      <c r="D41" s="47">
        <v>1799.68</v>
      </c>
      <c r="E41" s="47"/>
      <c r="F41" s="51"/>
      <c r="G41" s="51"/>
      <c r="H41" s="51"/>
      <c r="I41" s="51"/>
      <c r="J41" s="51"/>
      <c r="K41" s="51"/>
    </row>
    <row r="42" spans="1:11" s="53" customFormat="1" ht="9" customHeight="1">
      <c r="A42" s="47"/>
      <c r="B42" s="47" t="s">
        <v>116</v>
      </c>
      <c r="C42" s="47">
        <v>530.35</v>
      </c>
      <c r="D42" s="47">
        <v>530.35</v>
      </c>
      <c r="E42" s="47"/>
      <c r="F42" s="51"/>
      <c r="G42" s="51"/>
      <c r="H42" s="51"/>
      <c r="I42" s="51"/>
      <c r="J42" s="51"/>
      <c r="K42" s="51"/>
    </row>
    <row r="43" spans="1:11" s="53" customFormat="1" ht="9" customHeight="1">
      <c r="A43" s="47"/>
      <c r="B43" s="47" t="s">
        <v>162</v>
      </c>
      <c r="C43" s="47">
        <v>497.15</v>
      </c>
      <c r="D43" s="47">
        <v>497.15</v>
      </c>
      <c r="E43" s="47"/>
      <c r="F43" s="51"/>
      <c r="G43" s="51"/>
      <c r="H43" s="51"/>
      <c r="I43" s="51"/>
      <c r="J43" s="51"/>
      <c r="K43" s="51"/>
    </row>
    <row r="44" spans="1:11" s="53" customFormat="1" ht="9" customHeight="1">
      <c r="A44" s="47"/>
      <c r="B44" s="47" t="s">
        <v>120</v>
      </c>
      <c r="C44" s="47">
        <v>772.18</v>
      </c>
      <c r="D44" s="47">
        <v>772.18</v>
      </c>
      <c r="E44" s="47"/>
      <c r="F44" s="51"/>
      <c r="G44" s="51"/>
      <c r="H44" s="51"/>
      <c r="I44" s="51"/>
      <c r="J44" s="51"/>
      <c r="K44" s="51"/>
    </row>
    <row r="45" spans="1:11" s="53" customFormat="1" ht="9" customHeight="1">
      <c r="A45" s="47">
        <v>21401</v>
      </c>
      <c r="B45" s="47" t="s">
        <v>101</v>
      </c>
      <c r="C45" s="47">
        <v>1799.68</v>
      </c>
      <c r="D45" s="47">
        <v>1799.68</v>
      </c>
      <c r="E45" s="47"/>
      <c r="F45" s="51"/>
      <c r="G45" s="51"/>
      <c r="H45" s="51"/>
      <c r="I45" s="51"/>
      <c r="J45" s="51"/>
      <c r="K45" s="51"/>
    </row>
    <row r="46" spans="1:11" s="53" customFormat="1" ht="9" customHeight="1">
      <c r="A46" s="47"/>
      <c r="B46" s="47" t="s">
        <v>116</v>
      </c>
      <c r="C46" s="47">
        <v>530.35</v>
      </c>
      <c r="D46" s="47">
        <v>530.35</v>
      </c>
      <c r="E46" s="47"/>
      <c r="F46" s="51"/>
      <c r="G46" s="51"/>
      <c r="H46" s="51"/>
      <c r="I46" s="51"/>
      <c r="J46" s="51"/>
      <c r="K46" s="51"/>
    </row>
    <row r="47" spans="1:11" s="53" customFormat="1" ht="9" customHeight="1">
      <c r="A47" s="47"/>
      <c r="B47" s="47" t="s">
        <v>162</v>
      </c>
      <c r="C47" s="47">
        <v>497.15</v>
      </c>
      <c r="D47" s="47">
        <v>497.15</v>
      </c>
      <c r="E47" s="47"/>
      <c r="F47" s="51"/>
      <c r="G47" s="51"/>
      <c r="H47" s="51"/>
      <c r="I47" s="51"/>
      <c r="J47" s="51"/>
      <c r="K47" s="51"/>
    </row>
    <row r="48" spans="1:11" s="53" customFormat="1" ht="9" customHeight="1">
      <c r="A48" s="47"/>
      <c r="B48" s="47" t="s">
        <v>120</v>
      </c>
      <c r="C48" s="47">
        <v>772.18</v>
      </c>
      <c r="D48" s="47">
        <v>772.18</v>
      </c>
      <c r="E48" s="47"/>
      <c r="F48" s="51"/>
      <c r="G48" s="51"/>
      <c r="H48" s="51"/>
      <c r="I48" s="51"/>
      <c r="J48" s="51"/>
      <c r="K48" s="51"/>
    </row>
    <row r="49" spans="1:11" s="53" customFormat="1" ht="9" customHeight="1">
      <c r="A49" s="47">
        <v>2140101</v>
      </c>
      <c r="B49" s="47" t="s">
        <v>102</v>
      </c>
      <c r="C49" s="47">
        <f>SUM(C50:C52)</f>
        <v>1510.3200000000002</v>
      </c>
      <c r="D49" s="47">
        <f>SUM(D50:D52)</f>
        <v>1510.3200000000002</v>
      </c>
      <c r="E49" s="47"/>
      <c r="F49" s="51"/>
      <c r="G49" s="51"/>
      <c r="H49" s="51"/>
      <c r="I49" s="51"/>
      <c r="J49" s="51"/>
      <c r="K49" s="51"/>
    </row>
    <row r="50" spans="1:11" s="53" customFormat="1" ht="9" customHeight="1">
      <c r="A50" s="47"/>
      <c r="B50" s="47" t="s">
        <v>116</v>
      </c>
      <c r="C50" s="47">
        <v>495.35</v>
      </c>
      <c r="D50" s="47">
        <v>495.35</v>
      </c>
      <c r="E50" s="47"/>
      <c r="F50" s="51"/>
      <c r="G50" s="51"/>
      <c r="H50" s="51"/>
      <c r="I50" s="51"/>
      <c r="J50" s="51"/>
      <c r="K50" s="51"/>
    </row>
    <row r="51" spans="1:11" s="53" customFormat="1" ht="9" customHeight="1">
      <c r="A51" s="47"/>
      <c r="B51" s="47" t="s">
        <v>162</v>
      </c>
      <c r="C51" s="47">
        <v>293.55</v>
      </c>
      <c r="D51" s="47">
        <v>293.55</v>
      </c>
      <c r="E51" s="47"/>
      <c r="F51" s="51"/>
      <c r="G51" s="51"/>
      <c r="H51" s="51"/>
      <c r="I51" s="51"/>
      <c r="J51" s="51"/>
      <c r="K51" s="51"/>
    </row>
    <row r="52" spans="1:11" s="53" customFormat="1" ht="9" customHeight="1">
      <c r="A52" s="47"/>
      <c r="B52" s="47" t="s">
        <v>120</v>
      </c>
      <c r="C52" s="47">
        <v>721.42</v>
      </c>
      <c r="D52" s="47">
        <v>721.42</v>
      </c>
      <c r="E52" s="47"/>
      <c r="F52" s="51"/>
      <c r="G52" s="51"/>
      <c r="H52" s="51"/>
      <c r="I52" s="51"/>
      <c r="J52" s="51"/>
      <c r="K52" s="51"/>
    </row>
    <row r="53" spans="1:11" s="53" customFormat="1" ht="9" customHeight="1">
      <c r="A53" s="47">
        <v>2140103</v>
      </c>
      <c r="B53" s="47" t="s">
        <v>103</v>
      </c>
      <c r="C53" s="47">
        <f>SUM(C54:C56)</f>
        <v>14.3</v>
      </c>
      <c r="D53" s="47">
        <f>SUM(D54:D56)</f>
        <v>14.3</v>
      </c>
      <c r="E53" s="47"/>
      <c r="F53" s="51"/>
      <c r="G53" s="51"/>
      <c r="H53" s="51"/>
      <c r="I53" s="51"/>
      <c r="J53" s="51"/>
      <c r="K53" s="51"/>
    </row>
    <row r="54" spans="1:11" s="53" customFormat="1" ht="9" customHeight="1">
      <c r="A54" s="47"/>
      <c r="B54" s="47" t="s">
        <v>116</v>
      </c>
      <c r="C54" s="47">
        <v>10</v>
      </c>
      <c r="D54" s="47">
        <v>10</v>
      </c>
      <c r="E54" s="47"/>
      <c r="F54" s="51"/>
      <c r="G54" s="51"/>
      <c r="H54" s="51"/>
      <c r="I54" s="51"/>
      <c r="J54" s="51"/>
      <c r="K54" s="51"/>
    </row>
    <row r="55" spans="1:11" s="53" customFormat="1" ht="9" customHeight="1">
      <c r="A55" s="47"/>
      <c r="B55" s="47" t="s">
        <v>162</v>
      </c>
      <c r="C55" s="47">
        <v>4.3</v>
      </c>
      <c r="D55" s="47">
        <v>4.3</v>
      </c>
      <c r="E55" s="47"/>
      <c r="F55" s="51"/>
      <c r="G55" s="51"/>
      <c r="H55" s="51"/>
      <c r="I55" s="51"/>
      <c r="J55" s="51"/>
      <c r="K55" s="51"/>
    </row>
    <row r="56" spans="1:11" s="53" customFormat="1" ht="9" customHeight="1">
      <c r="A56" s="47"/>
      <c r="B56" s="47" t="s">
        <v>120</v>
      </c>
      <c r="C56" s="47">
        <v>0</v>
      </c>
      <c r="D56" s="47">
        <v>0</v>
      </c>
      <c r="E56" s="47"/>
      <c r="F56" s="51"/>
      <c r="G56" s="51"/>
      <c r="H56" s="51"/>
      <c r="I56" s="51"/>
      <c r="J56" s="51"/>
      <c r="K56" s="51"/>
    </row>
    <row r="57" spans="1:11" s="53" customFormat="1" ht="9" customHeight="1">
      <c r="A57" s="47">
        <v>2140109</v>
      </c>
      <c r="B57" s="47" t="s">
        <v>160</v>
      </c>
      <c r="C57" s="47">
        <f>SUM(C58:C60)</f>
        <v>178</v>
      </c>
      <c r="D57" s="47">
        <f>SUM(D58:D60)</f>
        <v>178</v>
      </c>
      <c r="E57" s="47"/>
      <c r="F57" s="51"/>
      <c r="G57" s="51"/>
      <c r="H57" s="51"/>
      <c r="I57" s="51"/>
      <c r="J57" s="51"/>
      <c r="K57" s="51"/>
    </row>
    <row r="58" spans="1:11" s="53" customFormat="1" ht="9" customHeight="1">
      <c r="A58" s="47"/>
      <c r="B58" s="47" t="s">
        <v>116</v>
      </c>
      <c r="C58" s="47">
        <v>0</v>
      </c>
      <c r="D58" s="47">
        <v>0</v>
      </c>
      <c r="E58" s="47"/>
      <c r="F58" s="51"/>
      <c r="G58" s="51"/>
      <c r="H58" s="51"/>
      <c r="I58" s="51"/>
      <c r="J58" s="51"/>
      <c r="K58" s="51"/>
    </row>
    <row r="59" spans="1:11" s="53" customFormat="1" ht="9" customHeight="1">
      <c r="A59" s="47"/>
      <c r="B59" s="47" t="s">
        <v>162</v>
      </c>
      <c r="C59" s="47">
        <v>178</v>
      </c>
      <c r="D59" s="47">
        <v>178</v>
      </c>
      <c r="E59" s="47"/>
      <c r="F59" s="51"/>
      <c r="G59" s="51"/>
      <c r="H59" s="51"/>
      <c r="I59" s="51"/>
      <c r="J59" s="51"/>
      <c r="K59" s="51"/>
    </row>
    <row r="60" spans="1:11" s="53" customFormat="1" ht="9" customHeight="1">
      <c r="A60" s="47"/>
      <c r="B60" s="47" t="s">
        <v>120</v>
      </c>
      <c r="C60" s="47">
        <v>0</v>
      </c>
      <c r="D60" s="47">
        <v>0</v>
      </c>
      <c r="E60" s="47"/>
      <c r="F60" s="51"/>
      <c r="G60" s="51"/>
      <c r="H60" s="51"/>
      <c r="I60" s="51"/>
      <c r="J60" s="51"/>
      <c r="K60" s="51"/>
    </row>
    <row r="61" spans="1:11" s="70" customFormat="1" ht="9" customHeight="1">
      <c r="A61" s="71">
        <v>2140199</v>
      </c>
      <c r="B61" s="71" t="s">
        <v>191</v>
      </c>
      <c r="C61" s="71">
        <v>46.3</v>
      </c>
      <c r="D61" s="71">
        <v>46.3</v>
      </c>
      <c r="E61" s="68"/>
      <c r="F61" s="69"/>
      <c r="G61" s="69"/>
      <c r="H61" s="69"/>
      <c r="I61" s="69"/>
      <c r="J61" s="69"/>
      <c r="K61" s="69"/>
    </row>
    <row r="62" spans="1:11" s="70" customFormat="1" ht="9" customHeight="1">
      <c r="A62" s="71"/>
      <c r="B62" s="71" t="s">
        <v>192</v>
      </c>
      <c r="C62" s="71">
        <v>25</v>
      </c>
      <c r="D62" s="71">
        <v>25</v>
      </c>
      <c r="E62" s="68"/>
      <c r="F62" s="69"/>
      <c r="G62" s="69"/>
      <c r="H62" s="69"/>
      <c r="I62" s="69"/>
      <c r="J62" s="69"/>
      <c r="K62" s="69"/>
    </row>
    <row r="63" spans="1:11" s="70" customFormat="1" ht="9" customHeight="1">
      <c r="A63" s="71"/>
      <c r="B63" s="71" t="s">
        <v>193</v>
      </c>
      <c r="C63" s="71">
        <v>21.3</v>
      </c>
      <c r="D63" s="71">
        <v>21.3</v>
      </c>
      <c r="E63" s="68"/>
      <c r="F63" s="69"/>
      <c r="G63" s="69"/>
      <c r="H63" s="69"/>
      <c r="I63" s="69"/>
      <c r="J63" s="69"/>
      <c r="K63" s="69"/>
    </row>
    <row r="64" spans="1:11" s="70" customFormat="1" ht="9" customHeight="1">
      <c r="A64" s="72"/>
      <c r="B64" s="73" t="s">
        <v>120</v>
      </c>
      <c r="C64" s="71">
        <v>0</v>
      </c>
      <c r="D64" s="71">
        <v>0</v>
      </c>
      <c r="E64" s="68"/>
      <c r="F64" s="69"/>
      <c r="G64" s="69"/>
      <c r="H64" s="69"/>
      <c r="I64" s="69"/>
      <c r="J64" s="69"/>
      <c r="K64" s="69"/>
    </row>
    <row r="65" spans="1:11" s="70" customFormat="1" ht="9" customHeight="1">
      <c r="A65" s="72">
        <v>2140102</v>
      </c>
      <c r="B65" s="71" t="s">
        <v>194</v>
      </c>
      <c r="C65" s="71">
        <f>C66+C67+C68</f>
        <v>50.76</v>
      </c>
      <c r="D65" s="71">
        <f>D66+D67+D68</f>
        <v>50.76</v>
      </c>
      <c r="E65" s="68"/>
      <c r="F65" s="69"/>
      <c r="G65" s="69"/>
      <c r="H65" s="69"/>
      <c r="I65" s="69"/>
      <c r="J65" s="69"/>
      <c r="K65" s="69"/>
    </row>
    <row r="66" spans="1:11" s="70" customFormat="1" ht="9" customHeight="1">
      <c r="A66" s="72"/>
      <c r="B66" s="71" t="s">
        <v>192</v>
      </c>
      <c r="C66" s="71">
        <v>0</v>
      </c>
      <c r="D66" s="71">
        <v>0</v>
      </c>
      <c r="E66" s="68"/>
      <c r="F66" s="69"/>
      <c r="G66" s="69"/>
      <c r="H66" s="69"/>
      <c r="I66" s="69"/>
      <c r="J66" s="69"/>
      <c r="K66" s="69"/>
    </row>
    <row r="67" spans="1:11" s="70" customFormat="1" ht="9" customHeight="1">
      <c r="A67" s="72"/>
      <c r="B67" s="71" t="s">
        <v>193</v>
      </c>
      <c r="C67" s="71">
        <v>0</v>
      </c>
      <c r="D67" s="71">
        <v>0</v>
      </c>
      <c r="E67" s="68"/>
      <c r="F67" s="69"/>
      <c r="G67" s="69"/>
      <c r="H67" s="69"/>
      <c r="I67" s="69"/>
      <c r="J67" s="69"/>
      <c r="K67" s="69"/>
    </row>
    <row r="68" spans="1:11" s="53" customFormat="1" ht="9" customHeight="1">
      <c r="A68" s="48"/>
      <c r="B68" s="49" t="s">
        <v>120</v>
      </c>
      <c r="C68" s="47">
        <v>50.76</v>
      </c>
      <c r="D68" s="47">
        <v>50.76</v>
      </c>
      <c r="E68" s="47"/>
      <c r="F68" s="51"/>
      <c r="G68" s="51"/>
      <c r="H68" s="51"/>
      <c r="I68" s="51"/>
      <c r="J68" s="51"/>
      <c r="K68" s="51"/>
    </row>
    <row r="69" spans="1:11" s="53" customFormat="1" ht="9" customHeight="1">
      <c r="A69" s="48">
        <v>2210201</v>
      </c>
      <c r="B69" s="49" t="s">
        <v>149</v>
      </c>
      <c r="C69" s="47">
        <f>C70+C71+C72</f>
        <v>147.19</v>
      </c>
      <c r="D69" s="47">
        <f>D70+D71+D72</f>
        <v>147.19</v>
      </c>
      <c r="E69" s="47"/>
      <c r="F69" s="51"/>
      <c r="G69" s="51"/>
      <c r="H69" s="51"/>
      <c r="I69" s="51"/>
      <c r="J69" s="51"/>
      <c r="K69" s="51"/>
    </row>
    <row r="70" spans="1:11" s="53" customFormat="1" ht="9" customHeight="1">
      <c r="A70" s="48"/>
      <c r="B70" s="47" t="s">
        <v>116</v>
      </c>
      <c r="C70" s="47">
        <v>47.87</v>
      </c>
      <c r="D70" s="47">
        <v>47.87</v>
      </c>
      <c r="E70" s="47"/>
      <c r="F70" s="51"/>
      <c r="G70" s="51"/>
      <c r="H70" s="51"/>
      <c r="I70" s="51"/>
      <c r="J70" s="51"/>
      <c r="K70" s="51"/>
    </row>
    <row r="71" spans="1:11" s="53" customFormat="1" ht="9" customHeight="1">
      <c r="A71" s="48"/>
      <c r="B71" s="47" t="s">
        <v>162</v>
      </c>
      <c r="C71" s="47">
        <v>29.85</v>
      </c>
      <c r="D71" s="47">
        <v>29.85</v>
      </c>
      <c r="E71" s="47"/>
      <c r="F71" s="51"/>
      <c r="G71" s="51"/>
      <c r="H71" s="51"/>
      <c r="I71" s="51"/>
      <c r="J71" s="51"/>
      <c r="K71" s="51"/>
    </row>
    <row r="72" spans="1:11" s="53" customFormat="1" ht="9" customHeight="1">
      <c r="A72" s="48"/>
      <c r="B72" s="49" t="s">
        <v>120</v>
      </c>
      <c r="C72" s="47">
        <v>69.47</v>
      </c>
      <c r="D72" s="47">
        <v>69.47</v>
      </c>
      <c r="E72" s="47"/>
      <c r="F72" s="51"/>
      <c r="G72" s="51"/>
      <c r="H72" s="51"/>
      <c r="I72" s="51"/>
      <c r="J72" s="51"/>
      <c r="K72" s="51"/>
    </row>
    <row r="73" spans="1:11" s="53" customFormat="1" ht="9" customHeight="1">
      <c r="A73" s="93" t="s">
        <v>5</v>
      </c>
      <c r="B73" s="94"/>
      <c r="C73" s="47">
        <f>SUM(C74:C76)</f>
        <v>2243.64</v>
      </c>
      <c r="D73" s="47">
        <f>SUM(D74:D76)</f>
        <v>2243.64</v>
      </c>
      <c r="E73" s="47"/>
      <c r="F73" s="51"/>
      <c r="G73" s="51"/>
      <c r="H73" s="51"/>
      <c r="I73" s="51"/>
      <c r="J73" s="51"/>
      <c r="K73" s="51"/>
    </row>
    <row r="74" spans="1:11" s="53" customFormat="1" ht="9" customHeight="1">
      <c r="A74" s="47"/>
      <c r="B74" s="47" t="s">
        <v>116</v>
      </c>
      <c r="C74" s="47">
        <v>675.24</v>
      </c>
      <c r="D74" s="47">
        <v>675.24</v>
      </c>
      <c r="E74" s="47"/>
      <c r="F74" s="51"/>
      <c r="G74" s="51"/>
      <c r="H74" s="51"/>
      <c r="I74" s="51"/>
      <c r="J74" s="51"/>
      <c r="K74" s="51"/>
    </row>
    <row r="75" spans="1:11" s="53" customFormat="1" ht="9" customHeight="1">
      <c r="A75" s="47"/>
      <c r="B75" s="47" t="s">
        <v>162</v>
      </c>
      <c r="C75" s="47">
        <v>587.79</v>
      </c>
      <c r="D75" s="47">
        <v>587.79</v>
      </c>
      <c r="E75" s="47"/>
      <c r="F75" s="51"/>
      <c r="G75" s="51"/>
      <c r="H75" s="51"/>
      <c r="I75" s="51"/>
      <c r="J75" s="51"/>
      <c r="K75" s="51"/>
    </row>
    <row r="76" spans="1:11" s="53" customFormat="1" ht="9" customHeight="1">
      <c r="A76" s="50"/>
      <c r="B76" s="50" t="s">
        <v>119</v>
      </c>
      <c r="C76" s="47">
        <v>980.61</v>
      </c>
      <c r="D76" s="47">
        <v>980.61</v>
      </c>
      <c r="E76" s="50"/>
      <c r="F76" s="51"/>
      <c r="G76" s="51"/>
      <c r="H76" s="51"/>
      <c r="I76" s="51"/>
      <c r="J76" s="51"/>
      <c r="K76" s="51"/>
    </row>
    <row r="77" spans="1:5" s="53" customFormat="1" ht="9" customHeight="1">
      <c r="A77" s="116" t="s">
        <v>64</v>
      </c>
      <c r="B77" s="116"/>
      <c r="C77" s="116"/>
      <c r="D77" s="116"/>
      <c r="E77" s="113"/>
    </row>
    <row r="78" spans="1:5" s="53" customFormat="1" ht="9" customHeight="1">
      <c r="A78" s="113" t="s">
        <v>65</v>
      </c>
      <c r="B78" s="113"/>
      <c r="C78" s="113"/>
      <c r="D78" s="113"/>
      <c r="E78" s="113"/>
    </row>
    <row r="79" s="53" customFormat="1" ht="9" customHeight="1">
      <c r="A79" s="54"/>
    </row>
    <row r="80" s="53" customFormat="1" ht="9" customHeight="1">
      <c r="A80" s="54"/>
    </row>
    <row r="81" s="53" customFormat="1" ht="9" customHeight="1">
      <c r="A81" s="54"/>
    </row>
    <row r="82" s="53" customFormat="1" ht="9" customHeight="1">
      <c r="A82" s="54"/>
    </row>
    <row r="83" s="53" customFormat="1" ht="9" customHeight="1">
      <c r="A83" s="54"/>
    </row>
    <row r="84" s="53" customFormat="1" ht="9" customHeight="1">
      <c r="A84" s="54"/>
    </row>
    <row r="85" s="53" customFormat="1" ht="9" customHeight="1">
      <c r="A85" s="54"/>
    </row>
    <row r="86" s="53" customFormat="1" ht="9" customHeight="1">
      <c r="A86" s="54"/>
    </row>
    <row r="87" s="53" customFormat="1" ht="9" customHeight="1">
      <c r="A87" s="54"/>
    </row>
    <row r="88" s="53" customFormat="1" ht="9" customHeight="1">
      <c r="A88" s="54"/>
    </row>
    <row r="89" s="53" customFormat="1" ht="9" customHeight="1">
      <c r="A89" s="54"/>
    </row>
    <row r="90" s="53" customFormat="1" ht="9" customHeight="1">
      <c r="A90" s="54"/>
    </row>
    <row r="91" s="53" customFormat="1" ht="9" customHeight="1">
      <c r="A91" s="54"/>
    </row>
    <row r="92" s="53" customFormat="1" ht="9" customHeight="1">
      <c r="A92" s="54"/>
    </row>
    <row r="93" s="53" customFormat="1" ht="9" customHeight="1">
      <c r="A93" s="54"/>
    </row>
    <row r="94" s="53" customFormat="1" ht="9" customHeight="1">
      <c r="A94" s="54"/>
    </row>
    <row r="95" s="53" customFormat="1" ht="9" customHeight="1">
      <c r="A95" s="54"/>
    </row>
    <row r="96" s="53" customFormat="1" ht="9" customHeight="1">
      <c r="A96" s="54"/>
    </row>
    <row r="97" s="53" customFormat="1" ht="9" customHeight="1">
      <c r="A97" s="54"/>
    </row>
    <row r="98" s="53" customFormat="1" ht="9" customHeight="1">
      <c r="A98" s="54"/>
    </row>
    <row r="99" s="53" customFormat="1" ht="9" customHeight="1">
      <c r="A99" s="54"/>
    </row>
    <row r="100" s="53" customFormat="1" ht="9" customHeight="1">
      <c r="A100" s="54"/>
    </row>
    <row r="101" s="53" customFormat="1" ht="9" customHeight="1">
      <c r="A101" s="54"/>
    </row>
    <row r="102" s="53" customFormat="1" ht="9" customHeight="1">
      <c r="A102" s="54"/>
    </row>
    <row r="103" s="53" customFormat="1" ht="9" customHeight="1">
      <c r="A103" s="54"/>
    </row>
    <row r="104" s="53" customFormat="1" ht="9" customHeight="1">
      <c r="A104" s="54"/>
    </row>
    <row r="105" s="53" customFormat="1" ht="9" customHeight="1">
      <c r="A105" s="54"/>
    </row>
    <row r="106" s="53" customFormat="1" ht="9" customHeight="1">
      <c r="A106" s="54"/>
    </row>
    <row r="107" s="53" customFormat="1" ht="9" customHeight="1">
      <c r="A107" s="54"/>
    </row>
    <row r="108" s="53" customFormat="1" ht="9" customHeight="1">
      <c r="A108" s="54"/>
    </row>
    <row r="109" s="53" customFormat="1" ht="9" customHeight="1">
      <c r="A109" s="54"/>
    </row>
  </sheetData>
  <sheetProtection/>
  <mergeCells count="6">
    <mergeCell ref="A78:E78"/>
    <mergeCell ref="A1:K1"/>
    <mergeCell ref="A3:B3"/>
    <mergeCell ref="J2:K2"/>
    <mergeCell ref="A77:E77"/>
    <mergeCell ref="A73:B73"/>
  </mergeCells>
  <printOptions/>
  <pageMargins left="0.7" right="0.7" top="0.31" bottom="0.3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61">
      <selection activeCell="C74" sqref="C74:C76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3" width="14.875" style="29" customWidth="1"/>
    <col min="4" max="6" width="14.875" style="0" customWidth="1"/>
    <col min="7" max="7" width="17.50390625" style="0" customWidth="1"/>
    <col min="8" max="8" width="14.875" style="0" customWidth="1"/>
  </cols>
  <sheetData>
    <row r="1" spans="1:8" s="55" customFormat="1" ht="24.75" customHeight="1">
      <c r="A1" s="121" t="s">
        <v>52</v>
      </c>
      <c r="B1" s="121"/>
      <c r="C1" s="121"/>
      <c r="D1" s="121"/>
      <c r="E1" s="121"/>
      <c r="F1" s="121"/>
      <c r="G1" s="121"/>
      <c r="H1" s="121"/>
    </row>
    <row r="2" spans="1:8" s="55" customFormat="1" ht="24.75" customHeight="1">
      <c r="A2" s="56"/>
      <c r="B2" s="57"/>
      <c r="C2" s="58"/>
      <c r="D2" s="57"/>
      <c r="E2" s="57"/>
      <c r="F2" s="57"/>
      <c r="G2" s="120" t="s">
        <v>164</v>
      </c>
      <c r="H2" s="120"/>
    </row>
    <row r="3" spans="1:8" s="55" customFormat="1" ht="24.75" customHeight="1">
      <c r="A3" s="119" t="s">
        <v>45</v>
      </c>
      <c r="B3" s="119"/>
      <c r="C3" s="59" t="s">
        <v>5</v>
      </c>
      <c r="D3" s="59" t="s">
        <v>20</v>
      </c>
      <c r="E3" s="59" t="s">
        <v>21</v>
      </c>
      <c r="F3" s="59" t="s">
        <v>53</v>
      </c>
      <c r="G3" s="59" t="s">
        <v>54</v>
      </c>
      <c r="H3" s="59" t="s">
        <v>165</v>
      </c>
    </row>
    <row r="4" spans="1:8" s="55" customFormat="1" ht="24.75" customHeight="1">
      <c r="A4" s="60" t="s">
        <v>17</v>
      </c>
      <c r="B4" s="61" t="s">
        <v>18</v>
      </c>
      <c r="C4" s="60"/>
      <c r="D4" s="60"/>
      <c r="E4" s="60"/>
      <c r="F4" s="60"/>
      <c r="G4" s="60"/>
      <c r="H4" s="60"/>
    </row>
    <row r="5" spans="1:8" s="55" customFormat="1" ht="24.75" customHeight="1">
      <c r="A5" s="59">
        <v>208</v>
      </c>
      <c r="B5" s="59" t="s">
        <v>166</v>
      </c>
      <c r="C5" s="59">
        <v>181.78</v>
      </c>
      <c r="D5" s="59">
        <v>181.78</v>
      </c>
      <c r="E5" s="59"/>
      <c r="F5" s="61"/>
      <c r="G5" s="60"/>
      <c r="H5" s="60"/>
    </row>
    <row r="6" spans="1:8" s="55" customFormat="1" ht="24.75" customHeight="1">
      <c r="A6" s="59"/>
      <c r="B6" s="59" t="s">
        <v>167</v>
      </c>
      <c r="C6" s="59">
        <v>58.96</v>
      </c>
      <c r="D6" s="59">
        <v>58.96</v>
      </c>
      <c r="E6" s="59"/>
      <c r="F6" s="61"/>
      <c r="G6" s="60"/>
      <c r="H6" s="60"/>
    </row>
    <row r="7" spans="1:8" s="55" customFormat="1" ht="24.75" customHeight="1">
      <c r="A7" s="59"/>
      <c r="B7" s="59" t="s">
        <v>168</v>
      </c>
      <c r="C7" s="59">
        <v>36.52</v>
      </c>
      <c r="D7" s="59">
        <v>36.52</v>
      </c>
      <c r="E7" s="59"/>
      <c r="F7" s="61"/>
      <c r="G7" s="60"/>
      <c r="H7" s="60"/>
    </row>
    <row r="8" spans="1:8" s="55" customFormat="1" ht="24.75" customHeight="1">
      <c r="A8" s="59"/>
      <c r="B8" s="59" t="s">
        <v>169</v>
      </c>
      <c r="C8" s="59">
        <v>86.3</v>
      </c>
      <c r="D8" s="59">
        <v>86.3</v>
      </c>
      <c r="E8" s="59"/>
      <c r="F8" s="61"/>
      <c r="G8" s="60"/>
      <c r="H8" s="60"/>
    </row>
    <row r="9" spans="1:8" s="55" customFormat="1" ht="24.75" customHeight="1">
      <c r="A9" s="59">
        <v>20826</v>
      </c>
      <c r="B9" s="59" t="s">
        <v>170</v>
      </c>
      <c r="C9" s="59">
        <v>179.39</v>
      </c>
      <c r="D9" s="59">
        <v>179.39</v>
      </c>
      <c r="E9" s="59"/>
      <c r="F9" s="61"/>
      <c r="G9" s="60"/>
      <c r="H9" s="60"/>
    </row>
    <row r="10" spans="1:8" s="55" customFormat="1" ht="24.75" customHeight="1">
      <c r="A10" s="59"/>
      <c r="B10" s="59" t="s">
        <v>167</v>
      </c>
      <c r="C10" s="59">
        <v>58.34</v>
      </c>
      <c r="D10" s="59">
        <v>58.34</v>
      </c>
      <c r="E10" s="59"/>
      <c r="F10" s="61"/>
      <c r="G10" s="60"/>
      <c r="H10" s="60"/>
    </row>
    <row r="11" spans="1:8" s="55" customFormat="1" ht="24.75" customHeight="1">
      <c r="A11" s="59"/>
      <c r="B11" s="59" t="s">
        <v>168</v>
      </c>
      <c r="C11" s="59">
        <v>36.29</v>
      </c>
      <c r="D11" s="59">
        <v>36.29</v>
      </c>
      <c r="E11" s="59"/>
      <c r="F11" s="61"/>
      <c r="G11" s="60"/>
      <c r="H11" s="60"/>
    </row>
    <row r="12" spans="1:8" s="55" customFormat="1" ht="24.75" customHeight="1">
      <c r="A12" s="59"/>
      <c r="B12" s="59" t="s">
        <v>169</v>
      </c>
      <c r="C12" s="59">
        <v>84.76</v>
      </c>
      <c r="D12" s="59">
        <v>84.76</v>
      </c>
      <c r="E12" s="59"/>
      <c r="F12" s="61"/>
      <c r="G12" s="60"/>
      <c r="H12" s="60"/>
    </row>
    <row r="13" spans="1:8" s="55" customFormat="1" ht="24.75" customHeight="1">
      <c r="A13" s="59">
        <v>2082699</v>
      </c>
      <c r="B13" s="59" t="s">
        <v>171</v>
      </c>
      <c r="C13" s="59">
        <v>179.39</v>
      </c>
      <c r="D13" s="59">
        <v>179.39</v>
      </c>
      <c r="E13" s="59"/>
      <c r="F13" s="61"/>
      <c r="G13" s="60"/>
      <c r="H13" s="60"/>
    </row>
    <row r="14" spans="1:8" s="55" customFormat="1" ht="24.75" customHeight="1">
      <c r="A14" s="59"/>
      <c r="B14" s="59" t="s">
        <v>167</v>
      </c>
      <c r="C14" s="59">
        <v>58.34</v>
      </c>
      <c r="D14" s="59">
        <v>58.34</v>
      </c>
      <c r="E14" s="59"/>
      <c r="F14" s="61"/>
      <c r="G14" s="60"/>
      <c r="H14" s="60"/>
    </row>
    <row r="15" spans="1:8" s="55" customFormat="1" ht="24.75" customHeight="1">
      <c r="A15" s="59"/>
      <c r="B15" s="59" t="s">
        <v>168</v>
      </c>
      <c r="C15" s="59">
        <v>36.29</v>
      </c>
      <c r="D15" s="59">
        <v>36.29</v>
      </c>
      <c r="E15" s="59"/>
      <c r="F15" s="61"/>
      <c r="G15" s="60"/>
      <c r="H15" s="60"/>
    </row>
    <row r="16" spans="1:8" s="55" customFormat="1" ht="24.75" customHeight="1">
      <c r="A16" s="59"/>
      <c r="B16" s="59" t="s">
        <v>120</v>
      </c>
      <c r="C16" s="59">
        <v>84.76</v>
      </c>
      <c r="D16" s="59">
        <v>84.76</v>
      </c>
      <c r="E16" s="59"/>
      <c r="F16" s="61"/>
      <c r="G16" s="60"/>
      <c r="H16" s="60"/>
    </row>
    <row r="17" spans="1:8" s="55" customFormat="1" ht="24.75" customHeight="1">
      <c r="A17" s="59">
        <v>20827</v>
      </c>
      <c r="B17" s="59" t="s">
        <v>172</v>
      </c>
      <c r="C17" s="59">
        <v>2.39</v>
      </c>
      <c r="D17" s="59">
        <v>2.39</v>
      </c>
      <c r="E17" s="59"/>
      <c r="F17" s="61"/>
      <c r="G17" s="60"/>
      <c r="H17" s="60"/>
    </row>
    <row r="18" spans="1:8" s="55" customFormat="1" ht="24.75" customHeight="1">
      <c r="A18" s="59"/>
      <c r="B18" s="59" t="s">
        <v>167</v>
      </c>
      <c r="C18" s="59">
        <v>0.62</v>
      </c>
      <c r="D18" s="59">
        <v>0.62</v>
      </c>
      <c r="E18" s="59"/>
      <c r="F18" s="61"/>
      <c r="G18" s="60"/>
      <c r="H18" s="60"/>
    </row>
    <row r="19" spans="1:8" s="55" customFormat="1" ht="24.75" customHeight="1">
      <c r="A19" s="59"/>
      <c r="B19" s="59" t="s">
        <v>168</v>
      </c>
      <c r="C19" s="59">
        <v>0.23</v>
      </c>
      <c r="D19" s="59">
        <v>0.23</v>
      </c>
      <c r="E19" s="59"/>
      <c r="F19" s="61"/>
      <c r="G19" s="60"/>
      <c r="H19" s="60"/>
    </row>
    <row r="20" spans="1:8" s="55" customFormat="1" ht="24.75" customHeight="1">
      <c r="A20" s="59"/>
      <c r="B20" s="59" t="s">
        <v>120</v>
      </c>
      <c r="C20" s="59">
        <v>1.54</v>
      </c>
      <c r="D20" s="59">
        <v>1.54</v>
      </c>
      <c r="E20" s="59"/>
      <c r="F20" s="61"/>
      <c r="G20" s="60"/>
      <c r="H20" s="60"/>
    </row>
    <row r="21" spans="1:8" s="55" customFormat="1" ht="24.75" customHeight="1">
      <c r="A21" s="59">
        <v>2082702</v>
      </c>
      <c r="B21" s="59" t="s">
        <v>173</v>
      </c>
      <c r="C21" s="59">
        <v>1.25</v>
      </c>
      <c r="D21" s="59">
        <v>1.25</v>
      </c>
      <c r="E21" s="59"/>
      <c r="F21" s="61"/>
      <c r="G21" s="60"/>
      <c r="H21" s="60"/>
    </row>
    <row r="22" spans="1:8" s="55" customFormat="1" ht="24.75" customHeight="1">
      <c r="A22" s="59"/>
      <c r="B22" s="59" t="s">
        <v>167</v>
      </c>
      <c r="C22" s="59">
        <v>0.24</v>
      </c>
      <c r="D22" s="59">
        <v>0.24</v>
      </c>
      <c r="E22" s="59"/>
      <c r="F22" s="61"/>
      <c r="G22" s="60"/>
      <c r="H22" s="60"/>
    </row>
    <row r="23" spans="1:8" s="55" customFormat="1" ht="24.75" customHeight="1">
      <c r="A23" s="59"/>
      <c r="B23" s="59" t="s">
        <v>168</v>
      </c>
      <c r="C23" s="59"/>
      <c r="D23" s="59"/>
      <c r="E23" s="59"/>
      <c r="F23" s="61"/>
      <c r="G23" s="60"/>
      <c r="H23" s="60"/>
    </row>
    <row r="24" spans="1:8" s="55" customFormat="1" ht="24.75" customHeight="1">
      <c r="A24" s="59"/>
      <c r="B24" s="59" t="s">
        <v>120</v>
      </c>
      <c r="C24" s="59">
        <v>1.01</v>
      </c>
      <c r="D24" s="59">
        <v>1.01</v>
      </c>
      <c r="E24" s="59"/>
      <c r="F24" s="61"/>
      <c r="G24" s="60"/>
      <c r="H24" s="60"/>
    </row>
    <row r="25" spans="1:8" s="55" customFormat="1" ht="24.75" customHeight="1">
      <c r="A25" s="59">
        <v>2082703</v>
      </c>
      <c r="B25" s="59" t="s">
        <v>174</v>
      </c>
      <c r="C25" s="59">
        <v>1.14</v>
      </c>
      <c r="D25" s="59">
        <v>1.14</v>
      </c>
      <c r="E25" s="59"/>
      <c r="F25" s="61"/>
      <c r="G25" s="60"/>
      <c r="H25" s="60"/>
    </row>
    <row r="26" spans="1:8" s="55" customFormat="1" ht="24.75" customHeight="1">
      <c r="A26" s="59"/>
      <c r="B26" s="59" t="s">
        <v>167</v>
      </c>
      <c r="C26" s="59">
        <v>0.38</v>
      </c>
      <c r="D26" s="59">
        <v>0.38</v>
      </c>
      <c r="E26" s="59"/>
      <c r="F26" s="61"/>
      <c r="G26" s="60"/>
      <c r="H26" s="60"/>
    </row>
    <row r="27" spans="1:8" s="55" customFormat="1" ht="24.75" customHeight="1">
      <c r="A27" s="59"/>
      <c r="B27" s="59" t="s">
        <v>168</v>
      </c>
      <c r="C27" s="59">
        <v>0.23</v>
      </c>
      <c r="D27" s="59">
        <v>0.23</v>
      </c>
      <c r="E27" s="59"/>
      <c r="F27" s="62"/>
      <c r="G27" s="63"/>
      <c r="H27" s="63"/>
    </row>
    <row r="28" spans="1:8" s="55" customFormat="1" ht="24.75" customHeight="1">
      <c r="A28" s="59"/>
      <c r="B28" s="59" t="s">
        <v>120</v>
      </c>
      <c r="C28" s="59">
        <v>0.53</v>
      </c>
      <c r="D28" s="59">
        <v>0.53</v>
      </c>
      <c r="E28" s="59"/>
      <c r="F28" s="62"/>
      <c r="G28" s="63"/>
      <c r="H28" s="63"/>
    </row>
    <row r="29" spans="1:8" s="55" customFormat="1" ht="24.75" customHeight="1">
      <c r="A29" s="59">
        <v>210</v>
      </c>
      <c r="B29" s="59" t="s">
        <v>175</v>
      </c>
      <c r="C29" s="59">
        <v>114.99</v>
      </c>
      <c r="D29" s="59">
        <v>114.99</v>
      </c>
      <c r="E29" s="59"/>
      <c r="F29" s="62"/>
      <c r="G29" s="63"/>
      <c r="H29" s="63"/>
    </row>
    <row r="30" spans="1:8" s="55" customFormat="1" ht="24.75" customHeight="1">
      <c r="A30" s="59"/>
      <c r="B30" s="59" t="s">
        <v>167</v>
      </c>
      <c r="C30" s="59">
        <v>38.06</v>
      </c>
      <c r="D30" s="59">
        <v>38.06</v>
      </c>
      <c r="E30" s="59"/>
      <c r="F30" s="62"/>
      <c r="G30" s="63"/>
      <c r="H30" s="63"/>
    </row>
    <row r="31" spans="1:8" s="55" customFormat="1" ht="24.75" customHeight="1">
      <c r="A31" s="59"/>
      <c r="B31" s="59" t="s">
        <v>168</v>
      </c>
      <c r="C31" s="59">
        <v>24.27</v>
      </c>
      <c r="D31" s="59">
        <v>24.27</v>
      </c>
      <c r="E31" s="59"/>
      <c r="F31" s="62"/>
      <c r="G31" s="63"/>
      <c r="H31" s="63"/>
    </row>
    <row r="32" spans="1:8" s="55" customFormat="1" ht="24.75" customHeight="1">
      <c r="A32" s="59"/>
      <c r="B32" s="59" t="s">
        <v>120</v>
      </c>
      <c r="C32" s="59">
        <v>52.66</v>
      </c>
      <c r="D32" s="59">
        <v>52.66</v>
      </c>
      <c r="E32" s="59"/>
      <c r="F32" s="62"/>
      <c r="G32" s="63"/>
      <c r="H32" s="63"/>
    </row>
    <row r="33" spans="1:8" s="55" customFormat="1" ht="24.75" customHeight="1">
      <c r="A33" s="59">
        <v>2101103</v>
      </c>
      <c r="B33" s="59" t="s">
        <v>176</v>
      </c>
      <c r="C33" s="59">
        <v>17.45</v>
      </c>
      <c r="D33" s="59">
        <v>17.45</v>
      </c>
      <c r="E33" s="59"/>
      <c r="F33" s="62"/>
      <c r="G33" s="63"/>
      <c r="H33" s="63"/>
    </row>
    <row r="34" spans="1:8" s="55" customFormat="1" ht="24.75" customHeight="1">
      <c r="A34" s="59"/>
      <c r="B34" s="59" t="s">
        <v>167</v>
      </c>
      <c r="C34" s="59">
        <v>6.34</v>
      </c>
      <c r="D34" s="59">
        <v>6.34</v>
      </c>
      <c r="E34" s="59"/>
      <c r="F34" s="62"/>
      <c r="G34" s="63"/>
      <c r="H34" s="63"/>
    </row>
    <row r="35" spans="1:8" s="55" customFormat="1" ht="24.75" customHeight="1">
      <c r="A35" s="59"/>
      <c r="B35" s="59" t="s">
        <v>168</v>
      </c>
      <c r="C35" s="59">
        <v>4.54</v>
      </c>
      <c r="D35" s="59">
        <v>4.54</v>
      </c>
      <c r="E35" s="59"/>
      <c r="F35" s="62"/>
      <c r="G35" s="63"/>
      <c r="H35" s="63"/>
    </row>
    <row r="36" spans="1:8" s="55" customFormat="1" ht="24.75" customHeight="1">
      <c r="A36" s="59"/>
      <c r="B36" s="59" t="s">
        <v>120</v>
      </c>
      <c r="C36" s="59">
        <v>6.57</v>
      </c>
      <c r="D36" s="59">
        <v>6.57</v>
      </c>
      <c r="E36" s="59"/>
      <c r="F36" s="62"/>
      <c r="G36" s="63"/>
      <c r="H36" s="63"/>
    </row>
    <row r="37" spans="1:8" s="55" customFormat="1" ht="24.75" customHeight="1">
      <c r="A37" s="59">
        <v>2101201</v>
      </c>
      <c r="B37" s="59" t="s">
        <v>177</v>
      </c>
      <c r="C37" s="59">
        <v>97.54</v>
      </c>
      <c r="D37" s="59">
        <v>97.54</v>
      </c>
      <c r="E37" s="59"/>
      <c r="F37" s="62"/>
      <c r="G37" s="63"/>
      <c r="H37" s="63"/>
    </row>
    <row r="38" spans="1:8" s="55" customFormat="1" ht="24.75" customHeight="1">
      <c r="A38" s="59"/>
      <c r="B38" s="59" t="s">
        <v>167</v>
      </c>
      <c r="C38" s="59">
        <v>31.72</v>
      </c>
      <c r="D38" s="59">
        <v>31.72</v>
      </c>
      <c r="E38" s="59"/>
      <c r="F38" s="62"/>
      <c r="G38" s="63"/>
      <c r="H38" s="63"/>
    </row>
    <row r="39" spans="1:8" s="55" customFormat="1" ht="24.75" customHeight="1">
      <c r="A39" s="59"/>
      <c r="B39" s="59" t="s">
        <v>168</v>
      </c>
      <c r="C39" s="59">
        <v>19.73</v>
      </c>
      <c r="D39" s="59">
        <v>19.73</v>
      </c>
      <c r="E39" s="59"/>
      <c r="F39" s="62"/>
      <c r="G39" s="63"/>
      <c r="H39" s="63"/>
    </row>
    <row r="40" spans="1:8" s="55" customFormat="1" ht="24.75" customHeight="1">
      <c r="A40" s="59"/>
      <c r="B40" s="59" t="s">
        <v>120</v>
      </c>
      <c r="C40" s="59">
        <v>46.09</v>
      </c>
      <c r="D40" s="59">
        <v>46.09</v>
      </c>
      <c r="E40" s="59"/>
      <c r="F40" s="62"/>
      <c r="G40" s="63"/>
      <c r="H40" s="63"/>
    </row>
    <row r="41" spans="1:8" s="55" customFormat="1" ht="24.75" customHeight="1">
      <c r="A41" s="59">
        <v>214</v>
      </c>
      <c r="B41" s="59" t="s">
        <v>178</v>
      </c>
      <c r="C41" s="59">
        <f>SUM(C42:C44)</f>
        <v>1799.6799999999998</v>
      </c>
      <c r="D41" s="59">
        <v>1478.42</v>
      </c>
      <c r="E41" s="59">
        <v>321.26</v>
      </c>
      <c r="F41" s="62"/>
      <c r="G41" s="63"/>
      <c r="H41" s="63"/>
    </row>
    <row r="42" spans="1:8" s="55" customFormat="1" ht="24.75" customHeight="1">
      <c r="A42" s="59"/>
      <c r="B42" s="59" t="s">
        <v>167</v>
      </c>
      <c r="C42" s="59">
        <f>D42+E42</f>
        <v>530.35</v>
      </c>
      <c r="D42" s="59">
        <v>495.35</v>
      </c>
      <c r="E42" s="59">
        <v>35</v>
      </c>
      <c r="F42" s="62"/>
      <c r="G42" s="63"/>
      <c r="H42" s="63"/>
    </row>
    <row r="43" spans="1:8" s="55" customFormat="1" ht="24.75" customHeight="1">
      <c r="A43" s="59"/>
      <c r="B43" s="59" t="s">
        <v>168</v>
      </c>
      <c r="C43" s="59">
        <f>D43+E43</f>
        <v>497.15</v>
      </c>
      <c r="D43" s="59">
        <v>293.55</v>
      </c>
      <c r="E43" s="59">
        <v>203.6</v>
      </c>
      <c r="F43" s="62"/>
      <c r="G43" s="63"/>
      <c r="H43" s="63"/>
    </row>
    <row r="44" spans="1:8" s="55" customFormat="1" ht="24.75" customHeight="1">
      <c r="A44" s="59"/>
      <c r="B44" s="59" t="s">
        <v>120</v>
      </c>
      <c r="C44" s="59">
        <f>D44+E44</f>
        <v>772.18</v>
      </c>
      <c r="D44" s="59">
        <v>689.52</v>
      </c>
      <c r="E44" s="59">
        <v>82.66</v>
      </c>
      <c r="F44" s="62"/>
      <c r="G44" s="63"/>
      <c r="H44" s="63"/>
    </row>
    <row r="45" spans="1:8" s="55" customFormat="1" ht="24.75" customHeight="1">
      <c r="A45" s="59">
        <v>21401</v>
      </c>
      <c r="B45" s="59" t="s">
        <v>179</v>
      </c>
      <c r="C45" s="59">
        <f>SUM(C46:C48)</f>
        <v>1799.6799999999998</v>
      </c>
      <c r="D45" s="59">
        <v>1478.42</v>
      </c>
      <c r="E45" s="59">
        <v>321.26</v>
      </c>
      <c r="F45" s="62"/>
      <c r="G45" s="63"/>
      <c r="H45" s="63"/>
    </row>
    <row r="46" spans="1:8" s="55" customFormat="1" ht="24.75" customHeight="1">
      <c r="A46" s="59"/>
      <c r="B46" s="59" t="s">
        <v>167</v>
      </c>
      <c r="C46" s="59">
        <f>D46+E46</f>
        <v>530.35</v>
      </c>
      <c r="D46" s="59">
        <v>495.35</v>
      </c>
      <c r="E46" s="59">
        <v>35</v>
      </c>
      <c r="F46" s="62"/>
      <c r="G46" s="63"/>
      <c r="H46" s="63"/>
    </row>
    <row r="47" spans="1:8" s="55" customFormat="1" ht="24.75" customHeight="1">
      <c r="A47" s="59"/>
      <c r="B47" s="59" t="s">
        <v>168</v>
      </c>
      <c r="C47" s="59">
        <f>D47+E47</f>
        <v>497.15</v>
      </c>
      <c r="D47" s="59">
        <v>293.55</v>
      </c>
      <c r="E47" s="59">
        <v>203.6</v>
      </c>
      <c r="F47" s="62"/>
      <c r="G47" s="63"/>
      <c r="H47" s="63"/>
    </row>
    <row r="48" spans="1:8" s="55" customFormat="1" ht="24.75" customHeight="1">
      <c r="A48" s="59"/>
      <c r="B48" s="59" t="s">
        <v>120</v>
      </c>
      <c r="C48" s="59">
        <f>D48+E48</f>
        <v>772.18</v>
      </c>
      <c r="D48" s="59">
        <v>689.52</v>
      </c>
      <c r="E48" s="59">
        <v>82.66</v>
      </c>
      <c r="F48" s="62"/>
      <c r="G48" s="63"/>
      <c r="H48" s="63"/>
    </row>
    <row r="49" spans="1:8" s="55" customFormat="1" ht="24.75" customHeight="1">
      <c r="A49" s="59">
        <v>2140101</v>
      </c>
      <c r="B49" s="59" t="s">
        <v>180</v>
      </c>
      <c r="C49" s="59">
        <f>SUM(C50:C52)</f>
        <v>1510.3200000000002</v>
      </c>
      <c r="D49" s="59">
        <v>1478.42</v>
      </c>
      <c r="E49" s="59">
        <v>31.9</v>
      </c>
      <c r="F49" s="62"/>
      <c r="G49" s="63"/>
      <c r="H49" s="63"/>
    </row>
    <row r="50" spans="1:8" s="55" customFormat="1" ht="24.75" customHeight="1">
      <c r="A50" s="59"/>
      <c r="B50" s="59" t="s">
        <v>167</v>
      </c>
      <c r="C50" s="59">
        <f>D50</f>
        <v>495.35</v>
      </c>
      <c r="D50" s="59">
        <v>495.35</v>
      </c>
      <c r="E50" s="59">
        <v>0</v>
      </c>
      <c r="F50" s="62"/>
      <c r="G50" s="63"/>
      <c r="H50" s="63"/>
    </row>
    <row r="51" spans="1:8" s="55" customFormat="1" ht="24.75" customHeight="1">
      <c r="A51" s="59"/>
      <c r="B51" s="59" t="s">
        <v>168</v>
      </c>
      <c r="C51" s="59">
        <f>D51</f>
        <v>293.55</v>
      </c>
      <c r="D51" s="59">
        <v>293.55</v>
      </c>
      <c r="E51" s="59">
        <v>0</v>
      </c>
      <c r="F51" s="62"/>
      <c r="G51" s="63"/>
      <c r="H51" s="63"/>
    </row>
    <row r="52" spans="1:8" s="55" customFormat="1" ht="24.75" customHeight="1">
      <c r="A52" s="59"/>
      <c r="B52" s="59" t="s">
        <v>120</v>
      </c>
      <c r="C52" s="59">
        <f>D52+E52</f>
        <v>721.42</v>
      </c>
      <c r="D52" s="59">
        <v>689.52</v>
      </c>
      <c r="E52" s="59">
        <v>31.9</v>
      </c>
      <c r="F52" s="62"/>
      <c r="G52" s="63"/>
      <c r="H52" s="63"/>
    </row>
    <row r="53" spans="1:8" s="55" customFormat="1" ht="24.75" customHeight="1">
      <c r="A53" s="59">
        <v>2140103</v>
      </c>
      <c r="B53" s="59" t="s">
        <v>181</v>
      </c>
      <c r="C53" s="59">
        <v>14.3</v>
      </c>
      <c r="D53" s="59">
        <v>0</v>
      </c>
      <c r="E53" s="59">
        <v>14.3</v>
      </c>
      <c r="F53" s="62"/>
      <c r="G53" s="63"/>
      <c r="H53" s="63"/>
    </row>
    <row r="54" spans="1:8" s="55" customFormat="1" ht="24.75" customHeight="1">
      <c r="A54" s="59"/>
      <c r="B54" s="59" t="s">
        <v>167</v>
      </c>
      <c r="C54" s="59">
        <v>10</v>
      </c>
      <c r="D54" s="59">
        <v>0</v>
      </c>
      <c r="E54" s="59">
        <v>10</v>
      </c>
      <c r="F54" s="62"/>
      <c r="G54" s="63"/>
      <c r="H54" s="63"/>
    </row>
    <row r="55" spans="1:8" s="55" customFormat="1" ht="24.75" customHeight="1">
      <c r="A55" s="59"/>
      <c r="B55" s="59" t="s">
        <v>168</v>
      </c>
      <c r="C55" s="59">
        <v>4.3</v>
      </c>
      <c r="D55" s="59">
        <v>0</v>
      </c>
      <c r="E55" s="59">
        <v>4.3</v>
      </c>
      <c r="F55" s="62"/>
      <c r="G55" s="63"/>
      <c r="H55" s="63"/>
    </row>
    <row r="56" spans="1:8" s="55" customFormat="1" ht="24.75" customHeight="1">
      <c r="A56" s="59"/>
      <c r="B56" s="59" t="s">
        <v>120</v>
      </c>
      <c r="C56" s="59">
        <v>0</v>
      </c>
      <c r="D56" s="59">
        <v>0</v>
      </c>
      <c r="E56" s="59">
        <v>0</v>
      </c>
      <c r="F56" s="62"/>
      <c r="G56" s="63"/>
      <c r="H56" s="63"/>
    </row>
    <row r="57" spans="1:8" s="55" customFormat="1" ht="24.75" customHeight="1">
      <c r="A57" s="59">
        <v>2140109</v>
      </c>
      <c r="B57" s="59" t="s">
        <v>182</v>
      </c>
      <c r="C57" s="59">
        <f>SUM(C58:C60)</f>
        <v>178</v>
      </c>
      <c r="D57" s="59">
        <v>0</v>
      </c>
      <c r="E57" s="59">
        <v>178</v>
      </c>
      <c r="F57" s="62"/>
      <c r="G57" s="63"/>
      <c r="H57" s="63"/>
    </row>
    <row r="58" spans="1:8" s="55" customFormat="1" ht="24.75" customHeight="1">
      <c r="A58" s="59"/>
      <c r="B58" s="59" t="s">
        <v>167</v>
      </c>
      <c r="C58" s="59">
        <v>0</v>
      </c>
      <c r="D58" s="59">
        <v>0</v>
      </c>
      <c r="E58" s="59">
        <v>0</v>
      </c>
      <c r="F58" s="62"/>
      <c r="G58" s="63"/>
      <c r="H58" s="63"/>
    </row>
    <row r="59" spans="1:8" s="55" customFormat="1" ht="24.75" customHeight="1">
      <c r="A59" s="59"/>
      <c r="B59" s="59" t="s">
        <v>168</v>
      </c>
      <c r="C59" s="59">
        <v>178</v>
      </c>
      <c r="D59" s="59">
        <v>0</v>
      </c>
      <c r="E59" s="59">
        <v>178</v>
      </c>
      <c r="F59" s="62"/>
      <c r="G59" s="63"/>
      <c r="H59" s="63"/>
    </row>
    <row r="60" spans="1:8" s="55" customFormat="1" ht="24.75" customHeight="1">
      <c r="A60" s="59"/>
      <c r="B60" s="59" t="s">
        <v>120</v>
      </c>
      <c r="C60" s="59">
        <v>0</v>
      </c>
      <c r="D60" s="59">
        <v>0</v>
      </c>
      <c r="E60" s="59">
        <v>0</v>
      </c>
      <c r="F60" s="62"/>
      <c r="G60" s="63"/>
      <c r="H60" s="63"/>
    </row>
    <row r="61" spans="1:8" s="55" customFormat="1" ht="24.75" customHeight="1">
      <c r="A61" s="59">
        <v>2140199</v>
      </c>
      <c r="B61" s="59" t="s">
        <v>183</v>
      </c>
      <c r="C61" s="59">
        <v>46.3</v>
      </c>
      <c r="D61" s="59">
        <v>0</v>
      </c>
      <c r="E61" s="59">
        <v>46.3</v>
      </c>
      <c r="F61" s="62"/>
      <c r="G61" s="63"/>
      <c r="H61" s="63"/>
    </row>
    <row r="62" spans="1:8" s="55" customFormat="1" ht="24.75" customHeight="1">
      <c r="A62" s="59"/>
      <c r="B62" s="59" t="s">
        <v>167</v>
      </c>
      <c r="C62" s="59">
        <v>25</v>
      </c>
      <c r="D62" s="59">
        <v>0</v>
      </c>
      <c r="E62" s="59">
        <v>25</v>
      </c>
      <c r="F62" s="62"/>
      <c r="G62" s="63"/>
      <c r="H62" s="63"/>
    </row>
    <row r="63" spans="1:8" s="55" customFormat="1" ht="24.75" customHeight="1">
      <c r="A63" s="59"/>
      <c r="B63" s="59" t="s">
        <v>168</v>
      </c>
      <c r="C63" s="59">
        <v>21.3</v>
      </c>
      <c r="D63" s="59">
        <v>0</v>
      </c>
      <c r="E63" s="59">
        <v>21.3</v>
      </c>
      <c r="F63" s="62"/>
      <c r="G63" s="63"/>
      <c r="H63" s="63"/>
    </row>
    <row r="64" spans="1:8" s="55" customFormat="1" ht="24.75" customHeight="1">
      <c r="A64" s="64"/>
      <c r="B64" s="65" t="s">
        <v>120</v>
      </c>
      <c r="C64" s="59">
        <v>0</v>
      </c>
      <c r="D64" s="59">
        <v>0</v>
      </c>
      <c r="E64" s="59">
        <v>0</v>
      </c>
      <c r="F64" s="62"/>
      <c r="G64" s="63"/>
      <c r="H64" s="63"/>
    </row>
    <row r="65" spans="1:8" s="55" customFormat="1" ht="24.75" customHeight="1">
      <c r="A65" s="64">
        <v>2140102</v>
      </c>
      <c r="B65" s="59" t="s">
        <v>184</v>
      </c>
      <c r="C65" s="59">
        <v>50.76</v>
      </c>
      <c r="D65" s="59">
        <v>0</v>
      </c>
      <c r="E65" s="59">
        <v>50.76</v>
      </c>
      <c r="F65" s="62"/>
      <c r="G65" s="63"/>
      <c r="H65" s="63"/>
    </row>
    <row r="66" spans="1:8" s="55" customFormat="1" ht="24.75" customHeight="1">
      <c r="A66" s="64"/>
      <c r="B66" s="59" t="s">
        <v>167</v>
      </c>
      <c r="C66" s="59">
        <v>0</v>
      </c>
      <c r="D66" s="59">
        <v>0</v>
      </c>
      <c r="E66" s="59">
        <v>0</v>
      </c>
      <c r="F66" s="62"/>
      <c r="G66" s="63"/>
      <c r="H66" s="63"/>
    </row>
    <row r="67" spans="1:8" s="55" customFormat="1" ht="24.75" customHeight="1">
      <c r="A67" s="64"/>
      <c r="B67" s="59" t="s">
        <v>168</v>
      </c>
      <c r="C67" s="59">
        <v>0</v>
      </c>
      <c r="D67" s="59">
        <v>0</v>
      </c>
      <c r="E67" s="59">
        <v>0</v>
      </c>
      <c r="F67" s="62"/>
      <c r="G67" s="63"/>
      <c r="H67" s="63"/>
    </row>
    <row r="68" spans="1:8" s="55" customFormat="1" ht="24.75" customHeight="1">
      <c r="A68" s="64"/>
      <c r="B68" s="65" t="s">
        <v>120</v>
      </c>
      <c r="C68" s="59">
        <v>50.76</v>
      </c>
      <c r="D68" s="59">
        <v>0</v>
      </c>
      <c r="E68" s="59">
        <v>50.76</v>
      </c>
      <c r="F68" s="62"/>
      <c r="G68" s="63"/>
      <c r="H68" s="63"/>
    </row>
    <row r="69" spans="1:8" s="55" customFormat="1" ht="24.75" customHeight="1">
      <c r="A69" s="64">
        <v>2210201</v>
      </c>
      <c r="B69" s="65" t="s">
        <v>185</v>
      </c>
      <c r="C69" s="59">
        <v>147.19</v>
      </c>
      <c r="D69" s="59">
        <v>147.19</v>
      </c>
      <c r="E69" s="63"/>
      <c r="F69" s="63"/>
      <c r="G69" s="63"/>
      <c r="H69" s="63"/>
    </row>
    <row r="70" spans="1:8" s="55" customFormat="1" ht="24.75" customHeight="1">
      <c r="A70" s="64"/>
      <c r="B70" s="59" t="s">
        <v>167</v>
      </c>
      <c r="C70" s="59">
        <v>47.87</v>
      </c>
      <c r="D70" s="59">
        <v>47.87</v>
      </c>
      <c r="E70" s="63"/>
      <c r="F70" s="63"/>
      <c r="G70" s="63"/>
      <c r="H70" s="63"/>
    </row>
    <row r="71" spans="1:8" s="55" customFormat="1" ht="24.75" customHeight="1">
      <c r="A71" s="64"/>
      <c r="B71" s="59" t="s">
        <v>168</v>
      </c>
      <c r="C71" s="59">
        <v>29.85</v>
      </c>
      <c r="D71" s="59">
        <v>29.85</v>
      </c>
      <c r="E71" s="63"/>
      <c r="F71" s="63"/>
      <c r="G71" s="63"/>
      <c r="H71" s="63"/>
    </row>
    <row r="72" spans="1:8" s="55" customFormat="1" ht="24.75" customHeight="1">
      <c r="A72" s="64"/>
      <c r="B72" s="65" t="s">
        <v>120</v>
      </c>
      <c r="C72" s="59">
        <v>69.47</v>
      </c>
      <c r="D72" s="59">
        <v>69.47</v>
      </c>
      <c r="E72" s="63"/>
      <c r="F72" s="63"/>
      <c r="G72" s="63"/>
      <c r="H72" s="63"/>
    </row>
    <row r="73" spans="1:8" s="55" customFormat="1" ht="24.75" customHeight="1">
      <c r="A73" s="117" t="s">
        <v>5</v>
      </c>
      <c r="B73" s="118"/>
      <c r="C73" s="59">
        <f>SUM(C74:C76)</f>
        <v>2243.64</v>
      </c>
      <c r="D73" s="59">
        <v>1922.38</v>
      </c>
      <c r="E73" s="59">
        <v>321.26</v>
      </c>
      <c r="F73" s="63"/>
      <c r="G73" s="63"/>
      <c r="H73" s="63"/>
    </row>
    <row r="74" spans="1:8" s="55" customFormat="1" ht="24.75" customHeight="1">
      <c r="A74" s="59"/>
      <c r="B74" s="59" t="s">
        <v>167</v>
      </c>
      <c r="C74" s="59">
        <v>675.24</v>
      </c>
      <c r="D74" s="59">
        <v>640.24</v>
      </c>
      <c r="E74" s="59">
        <v>35</v>
      </c>
      <c r="F74" s="63"/>
      <c r="G74" s="63"/>
      <c r="H74" s="63"/>
    </row>
    <row r="75" spans="1:8" s="55" customFormat="1" ht="24.75" customHeight="1">
      <c r="A75" s="59"/>
      <c r="B75" s="59" t="s">
        <v>168</v>
      </c>
      <c r="C75" s="59">
        <v>587.79</v>
      </c>
      <c r="D75" s="59">
        <v>384.19</v>
      </c>
      <c r="E75" s="59">
        <v>203.6</v>
      </c>
      <c r="F75" s="63"/>
      <c r="G75" s="63"/>
      <c r="H75" s="63"/>
    </row>
    <row r="76" spans="1:8" s="55" customFormat="1" ht="24.75" customHeight="1">
      <c r="A76" s="66"/>
      <c r="B76" s="66" t="s">
        <v>169</v>
      </c>
      <c r="C76" s="59">
        <v>980.61</v>
      </c>
      <c r="D76" s="66">
        <v>897.95</v>
      </c>
      <c r="E76" s="59">
        <v>82.66</v>
      </c>
      <c r="F76" s="63"/>
      <c r="G76" s="63"/>
      <c r="H76" s="63"/>
    </row>
    <row r="77" s="55" customFormat="1" ht="9" customHeight="1">
      <c r="C77" s="67"/>
    </row>
    <row r="78" s="55" customFormat="1" ht="9" customHeight="1">
      <c r="C78" s="67"/>
    </row>
    <row r="79" s="55" customFormat="1" ht="9" customHeight="1">
      <c r="C79" s="67"/>
    </row>
    <row r="80" s="55" customFormat="1" ht="9" customHeight="1">
      <c r="C80" s="67"/>
    </row>
    <row r="81" s="55" customFormat="1" ht="9" customHeight="1">
      <c r="C81" s="67"/>
    </row>
    <row r="82" s="55" customFormat="1" ht="9" customHeight="1">
      <c r="C82" s="67"/>
    </row>
    <row r="83" s="55" customFormat="1" ht="9" customHeight="1">
      <c r="C83" s="67"/>
    </row>
    <row r="84" s="55" customFormat="1" ht="9" customHeight="1">
      <c r="C84" s="67"/>
    </row>
    <row r="85" s="55" customFormat="1" ht="9" customHeight="1">
      <c r="C85" s="67"/>
    </row>
    <row r="86" s="55" customFormat="1" ht="9" customHeight="1">
      <c r="C86" s="67"/>
    </row>
    <row r="87" s="55" customFormat="1" ht="9" customHeight="1">
      <c r="C87" s="67"/>
    </row>
    <row r="88" s="55" customFormat="1" ht="9" customHeight="1">
      <c r="C88" s="67"/>
    </row>
    <row r="89" s="55" customFormat="1" ht="9" customHeight="1">
      <c r="C89" s="67"/>
    </row>
    <row r="90" s="55" customFormat="1" ht="9" customHeight="1">
      <c r="C90" s="67"/>
    </row>
    <row r="91" s="55" customFormat="1" ht="9" customHeight="1">
      <c r="C91" s="67"/>
    </row>
    <row r="92" s="55" customFormat="1" ht="9" customHeight="1">
      <c r="C92" s="67"/>
    </row>
    <row r="93" s="55" customFormat="1" ht="9" customHeight="1">
      <c r="C93" s="67"/>
    </row>
    <row r="94" s="55" customFormat="1" ht="9" customHeight="1">
      <c r="C94" s="67"/>
    </row>
    <row r="95" s="55" customFormat="1" ht="9" customHeight="1">
      <c r="C95" s="67"/>
    </row>
    <row r="96" s="55" customFormat="1" ht="9" customHeight="1">
      <c r="C96" s="67"/>
    </row>
    <row r="97" s="55" customFormat="1" ht="9" customHeight="1">
      <c r="C97" s="67"/>
    </row>
    <row r="98" s="55" customFormat="1" ht="9" customHeight="1">
      <c r="C98" s="67"/>
    </row>
    <row r="99" s="55" customFormat="1" ht="9" customHeight="1">
      <c r="C99" s="67"/>
    </row>
    <row r="100" s="55" customFormat="1" ht="9" customHeight="1">
      <c r="C100" s="67"/>
    </row>
    <row r="101" s="55" customFormat="1" ht="9" customHeight="1">
      <c r="C101" s="67"/>
    </row>
    <row r="102" s="55" customFormat="1" ht="9" customHeight="1">
      <c r="C102" s="67"/>
    </row>
    <row r="103" s="55" customFormat="1" ht="9" customHeight="1">
      <c r="C103" s="67"/>
    </row>
    <row r="104" s="55" customFormat="1" ht="9" customHeight="1">
      <c r="C104" s="67"/>
    </row>
    <row r="105" s="55" customFormat="1" ht="9" customHeight="1">
      <c r="C105" s="67"/>
    </row>
    <row r="106" s="55" customFormat="1" ht="9" customHeight="1">
      <c r="C106" s="67"/>
    </row>
    <row r="107" s="55" customFormat="1" ht="9" customHeight="1">
      <c r="C107" s="67"/>
    </row>
    <row r="108" s="55" customFormat="1" ht="9" customHeight="1">
      <c r="C108" s="67"/>
    </row>
    <row r="109" s="55" customFormat="1" ht="9" customHeight="1">
      <c r="C109" s="67"/>
    </row>
    <row r="110" s="55" customFormat="1" ht="9" customHeight="1">
      <c r="C110" s="67"/>
    </row>
    <row r="111" s="55" customFormat="1" ht="9" customHeight="1">
      <c r="C111" s="67"/>
    </row>
    <row r="112" s="55" customFormat="1" ht="9" customHeight="1">
      <c r="C112" s="67"/>
    </row>
    <row r="113" s="55" customFormat="1" ht="9" customHeight="1">
      <c r="C113" s="67"/>
    </row>
    <row r="114" s="55" customFormat="1" ht="9" customHeight="1">
      <c r="C114" s="67"/>
    </row>
    <row r="115" s="55" customFormat="1" ht="9" customHeight="1">
      <c r="C115" s="67"/>
    </row>
    <row r="116" s="55" customFormat="1" ht="9" customHeight="1">
      <c r="C116" s="67"/>
    </row>
    <row r="117" s="55" customFormat="1" ht="9" customHeight="1">
      <c r="C117" s="67"/>
    </row>
    <row r="118" s="55" customFormat="1" ht="9" customHeight="1">
      <c r="C118" s="67"/>
    </row>
    <row r="119" s="55" customFormat="1" ht="9" customHeight="1">
      <c r="C119" s="67"/>
    </row>
    <row r="120" s="55" customFormat="1" ht="9" customHeight="1">
      <c r="C120" s="67"/>
    </row>
    <row r="121" s="55" customFormat="1" ht="9" customHeight="1">
      <c r="C121" s="67"/>
    </row>
    <row r="122" s="55" customFormat="1" ht="9" customHeight="1">
      <c r="C122" s="67"/>
    </row>
    <row r="123" s="55" customFormat="1" ht="9" customHeight="1">
      <c r="C123" s="67"/>
    </row>
    <row r="124" s="55" customFormat="1" ht="9" customHeight="1">
      <c r="C124" s="67"/>
    </row>
    <row r="125" s="55" customFormat="1" ht="9" customHeight="1">
      <c r="C125" s="67"/>
    </row>
    <row r="126" s="55" customFormat="1" ht="9" customHeight="1">
      <c r="C126" s="67"/>
    </row>
    <row r="127" s="55" customFormat="1" ht="9" customHeight="1">
      <c r="C127" s="67"/>
    </row>
    <row r="128" s="55" customFormat="1" ht="9" customHeight="1">
      <c r="C128" s="67"/>
    </row>
    <row r="129" s="55" customFormat="1" ht="9" customHeight="1">
      <c r="C129" s="67"/>
    </row>
    <row r="130" s="55" customFormat="1" ht="9" customHeight="1">
      <c r="C130" s="67"/>
    </row>
    <row r="131" s="55" customFormat="1" ht="9" customHeight="1">
      <c r="C131" s="67"/>
    </row>
    <row r="132" s="55" customFormat="1" ht="9" customHeight="1">
      <c r="C132" s="67"/>
    </row>
    <row r="133" s="55" customFormat="1" ht="9" customHeight="1">
      <c r="C133" s="67"/>
    </row>
    <row r="134" s="55" customFormat="1" ht="9" customHeight="1">
      <c r="C134" s="67"/>
    </row>
    <row r="135" s="55" customFormat="1" ht="9" customHeight="1">
      <c r="C135" s="67"/>
    </row>
    <row r="136" s="55" customFormat="1" ht="9" customHeight="1">
      <c r="C136" s="67"/>
    </row>
    <row r="137" s="55" customFormat="1" ht="9" customHeight="1">
      <c r="C137" s="67"/>
    </row>
    <row r="138" s="55" customFormat="1" ht="9" customHeight="1">
      <c r="C138" s="67"/>
    </row>
    <row r="139" s="55" customFormat="1" ht="9" customHeight="1">
      <c r="C139" s="67"/>
    </row>
    <row r="140" s="55" customFormat="1" ht="9" customHeight="1">
      <c r="C140" s="67"/>
    </row>
    <row r="141" s="55" customFormat="1" ht="9" customHeight="1">
      <c r="C141" s="67"/>
    </row>
    <row r="142" s="55" customFormat="1" ht="9" customHeight="1">
      <c r="C142" s="67"/>
    </row>
    <row r="143" s="55" customFormat="1" ht="9" customHeight="1">
      <c r="C143" s="67"/>
    </row>
    <row r="144" s="55" customFormat="1" ht="9" customHeight="1">
      <c r="C144" s="67"/>
    </row>
    <row r="145" s="55" customFormat="1" ht="9" customHeight="1">
      <c r="C145" s="67"/>
    </row>
    <row r="146" s="55" customFormat="1" ht="9" customHeight="1">
      <c r="C146" s="67"/>
    </row>
    <row r="147" s="55" customFormat="1" ht="9" customHeight="1">
      <c r="C147" s="67"/>
    </row>
    <row r="148" s="55" customFormat="1" ht="9" customHeight="1">
      <c r="C148" s="67"/>
    </row>
    <row r="149" s="55" customFormat="1" ht="9" customHeight="1">
      <c r="C149" s="67"/>
    </row>
    <row r="150" s="55" customFormat="1" ht="9" customHeight="1">
      <c r="C150" s="67"/>
    </row>
    <row r="151" s="55" customFormat="1" ht="9" customHeight="1">
      <c r="C151" s="67"/>
    </row>
    <row r="152" s="55" customFormat="1" ht="9" customHeight="1">
      <c r="C152" s="67"/>
    </row>
    <row r="153" s="55" customFormat="1" ht="9" customHeight="1">
      <c r="C153" s="67"/>
    </row>
    <row r="154" s="55" customFormat="1" ht="9" customHeight="1">
      <c r="C154" s="67"/>
    </row>
    <row r="155" s="55" customFormat="1" ht="9" customHeight="1">
      <c r="C155" s="67"/>
    </row>
    <row r="156" s="55" customFormat="1" ht="9" customHeight="1">
      <c r="C156" s="67"/>
    </row>
    <row r="157" s="55" customFormat="1" ht="9" customHeight="1">
      <c r="C157" s="67"/>
    </row>
    <row r="158" s="55" customFormat="1" ht="9" customHeight="1">
      <c r="C158" s="67"/>
    </row>
    <row r="159" s="55" customFormat="1" ht="9" customHeight="1">
      <c r="C159" s="67"/>
    </row>
    <row r="160" s="55" customFormat="1" ht="9" customHeight="1">
      <c r="C160" s="67"/>
    </row>
    <row r="161" s="55" customFormat="1" ht="9" customHeight="1">
      <c r="C161" s="67"/>
    </row>
    <row r="162" s="55" customFormat="1" ht="9" customHeight="1">
      <c r="C162" s="67"/>
    </row>
    <row r="163" s="55" customFormat="1" ht="9" customHeight="1">
      <c r="C163" s="67"/>
    </row>
    <row r="164" s="55" customFormat="1" ht="9" customHeight="1">
      <c r="C164" s="67"/>
    </row>
    <row r="165" s="55" customFormat="1" ht="9" customHeight="1">
      <c r="C165" s="67"/>
    </row>
    <row r="166" s="55" customFormat="1" ht="9" customHeight="1">
      <c r="C166" s="67"/>
    </row>
    <row r="167" s="55" customFormat="1" ht="9" customHeight="1">
      <c r="C167" s="67"/>
    </row>
    <row r="168" s="55" customFormat="1" ht="9" customHeight="1">
      <c r="C168" s="67"/>
    </row>
    <row r="169" s="55" customFormat="1" ht="9" customHeight="1">
      <c r="C169" s="67"/>
    </row>
  </sheetData>
  <sheetProtection/>
  <mergeCells count="4">
    <mergeCell ref="A73:B73"/>
    <mergeCell ref="A3:B3"/>
    <mergeCell ref="G2:H2"/>
    <mergeCell ref="A1:H1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2021-02-02T14:01:53Z</cp:lastPrinted>
  <dcterms:created xsi:type="dcterms:W3CDTF">2006-09-13T11:21:51Z</dcterms:created>
  <dcterms:modified xsi:type="dcterms:W3CDTF">2021-02-02T14:47:39Z</dcterms:modified>
  <cp:category/>
  <cp:version/>
  <cp:contentType/>
  <cp:contentStatus/>
</cp:coreProperties>
</file>