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<sst xmlns="http://schemas.openxmlformats.org/spreadsheetml/2006/main" count="275" uniqueCount="171">
  <si>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</si>
  <si>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</si>
  <si>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</si>
  <si>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</si>
  <si>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</si>
  <si>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</si>
  <si>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</si>
  <si>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</si>
  <si>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</si>
  <si>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</si>
  <si>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</si>
  <si>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</si>
  <si>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</si>
  <si>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</si>
  <si>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</si>
  <si>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</si>
  <si>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</si>
  <si>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</si>
  <si>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</si>
  <si>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</si>
  <si>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</si>
  <si>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</si>
  <si>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</si>
  <si>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</si>
  <si>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</si>
  <si>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</si>
  <si>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</si>
  <si>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</si>
  <si>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</si>
  <si>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</si>
  <si>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</si>
  <si>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</si>
  <si>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</si>
  <si>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法院</t>
  </si>
  <si>
    <t xml:space="preserve">    行政运行</t>
  </si>
  <si>
    <t>其他法院支出</t>
  </si>
  <si>
    <t>社会保障和就业支出</t>
  </si>
  <si>
    <t>财政对基本养老保险基金补助</t>
  </si>
  <si>
    <t>财政对失业保险基金补助</t>
  </si>
  <si>
    <t>财政对工伤保险基金补助</t>
  </si>
  <si>
    <t>财政对生育保险基金补助</t>
  </si>
  <si>
    <t>财政对职工基本医疗保险基金的补助</t>
  </si>
  <si>
    <t>公务员医疗补助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</si>
  <si>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</si>
  <si>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</si>
  <si>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</si>
  <si>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</si>
  <si>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</si>
  <si>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</si>
  <si>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</si>
  <si>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301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</si>
  <si>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</si>
  <si>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</si>
  <si>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</si>
  <si>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</si>
  <si>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</si>
  <si>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</si>
  <si>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</si>
  <si>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</si>
  <si>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</si>
  <si>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</si>
  <si>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</si>
  <si>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</si>
  <si>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</si>
  <si>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</si>
  <si>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</si>
  <si>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10</t>
  </si>
  <si>
    <t>基本医疗保险缴费……</t>
  </si>
  <si>
    <t>12</t>
  </si>
  <si>
    <t>其他社会保障缴费</t>
  </si>
  <si>
    <t>住房公积金</t>
  </si>
  <si>
    <t>302</t>
  </si>
  <si>
    <t>机关商品和服务支出</t>
  </si>
  <si>
    <t>商品和服务支出……</t>
  </si>
  <si>
    <t>办公经费</t>
  </si>
  <si>
    <t>印刷费</t>
  </si>
  <si>
    <t>05</t>
  </si>
  <si>
    <t>水费</t>
  </si>
  <si>
    <t>07</t>
  </si>
  <si>
    <t>邮电费</t>
  </si>
  <si>
    <t>取暖费</t>
  </si>
  <si>
    <t>差旅费</t>
  </si>
  <si>
    <t>工会经费</t>
  </si>
  <si>
    <t>福利费</t>
  </si>
  <si>
    <t>因公出国（境）费用</t>
  </si>
  <si>
    <t>维修（护）费</t>
  </si>
  <si>
    <t>会议费</t>
  </si>
  <si>
    <t>培训费</t>
  </si>
  <si>
    <t>公务接待费</t>
  </si>
  <si>
    <t>公务用车运行维护费</t>
  </si>
  <si>
    <t>99</t>
  </si>
  <si>
    <t>其他商品和服务支出</t>
  </si>
  <si>
    <t>303</t>
  </si>
  <si>
    <t>对个人和家庭的补助</t>
  </si>
  <si>
    <t>休假探亲费</t>
  </si>
  <si>
    <t>对其他个人和家
庭的补助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</si>
  <si>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</si>
  <si>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</si>
  <si>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</si>
  <si>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</si>
  <si>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</si>
  <si>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</si>
  <si>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</si>
  <si>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</si>
  <si>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</si>
  <si>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</si>
  <si>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</si>
  <si>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</si>
  <si>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</si>
  <si>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</si>
  <si>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 xml:space="preserve">单位名称：林芝市中级人民法院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</si>
  <si>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</si>
  <si>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</si>
  <si>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</si>
  <si>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</si>
  <si>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</si>
  <si>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</si>
  <si>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</si>
  <si>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</si>
  <si>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</si>
  <si>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五、社会保障就业</t>
  </si>
  <si>
    <t>六、医疗卫生</t>
  </si>
  <si>
    <t>七、住房保障支出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</si>
  <si>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</si>
  <si>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</si>
  <si>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</si>
  <si>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</si>
  <si>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</si>
  <si>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</si>
  <si>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</si>
  <si>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</si>
  <si>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</si>
  <si>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</si>
  <si>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</si>
  <si>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</si>
  <si>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</si>
  <si>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</si>
  <si>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</si>
  <si>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</si>
  <si>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20405…</t>
  </si>
  <si>
    <t>行政运行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</si>
  <si>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</si>
  <si>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</si>
  <si>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</si>
  <si>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</si>
  <si>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</si>
  <si>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</si>
  <si>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其他工资福利支出</t>
  </si>
  <si>
    <t>04</t>
  </si>
  <si>
    <t>05</t>
  </si>
  <si>
    <t>11</t>
  </si>
  <si>
    <t>公务医疗补助缴费</t>
  </si>
  <si>
    <t>15</t>
  </si>
  <si>
    <t>16</t>
  </si>
  <si>
    <t>17</t>
  </si>
  <si>
    <t>11</t>
  </si>
  <si>
    <t>28</t>
  </si>
  <si>
    <t>29</t>
  </si>
  <si>
    <t>99</t>
  </si>
  <si>
    <t>31</t>
  </si>
  <si>
    <t>301</t>
  </si>
  <si>
    <t>13</t>
  </si>
  <si>
    <t xml:space="preserve"> 2019年预算数</t>
  </si>
  <si>
    <t>……</t>
  </si>
  <si>
    <r>
      <t xml:space="preserve">一般公共预算基本支出表
                                               </t>
    </r>
    <r>
      <rPr>
        <sz val="20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单位：万元</t>
    </r>
  </si>
  <si>
    <t>住房公积金</t>
  </si>
  <si>
    <t>办公费</t>
  </si>
  <si>
    <t xml:space="preserve"> 2020年预算数</t>
  </si>
  <si>
    <t xml:space="preserve"> 2019年预算执行数</t>
  </si>
  <si>
    <t>2020年预算数</t>
  </si>
  <si>
    <t>公务员医疗补助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</si>
</sst>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3"/>
    </font>
    <font>
      <sz val="1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30.75390625" style="0" customWidth="1"/>
    <col min="2" max="2" width="15.625" style="0" customWidth="1"/>
    <col min="3" max="3" width="29.00390625" style="0" customWidth="1"/>
    <col min="4" max="4" width="9.875" style="0" customWidth="1"/>
    <col min="5" max="5" width="22.75390625" style="0" customWidth="1"/>
    <col min="6" max="6" width="22.00390625" style="0" customWidth="1"/>
  </cols>
  <sheetData>
    <row r="1" spans="1:6" ht="38.25" customHeight="1">
      <c r="A1" s="39" t="s">
        <v>0</v>
      </c>
      <c r="B1" s="39"/>
      <c r="C1" s="39"/>
      <c r="D1" s="39"/>
      <c r="E1" s="39"/>
      <c r="F1" s="39"/>
    </row>
    <row r="2" spans="1:6" ht="18.75">
      <c r="A2" s="40" t="s">
        <v>1</v>
      </c>
      <c r="B2" s="41"/>
      <c r="C2" s="33"/>
      <c r="D2" s="33"/>
      <c r="E2" s="42" t="s">
        <v>2</v>
      </c>
      <c r="F2" s="42"/>
    </row>
    <row r="3" spans="1:6" ht="29.25" customHeight="1">
      <c r="A3" s="43" t="s">
        <v>3</v>
      </c>
      <c r="B3" s="44"/>
      <c r="C3" s="43" t="s">
        <v>4</v>
      </c>
      <c r="D3" s="45"/>
      <c r="E3" s="45"/>
      <c r="F3" s="44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34" t="s">
        <v>8</v>
      </c>
      <c r="F4" s="34" t="s">
        <v>9</v>
      </c>
    </row>
    <row r="5" spans="1:6" ht="33.75" customHeight="1">
      <c r="A5" s="15" t="s">
        <v>10</v>
      </c>
      <c r="B5" s="36">
        <v>3151.39</v>
      </c>
      <c r="C5" s="4" t="s">
        <v>11</v>
      </c>
      <c r="D5" s="4"/>
      <c r="E5" s="7">
        <v>3151.39</v>
      </c>
      <c r="F5" s="4"/>
    </row>
    <row r="6" spans="1:6" ht="33.75" customHeight="1">
      <c r="A6" s="35" t="s">
        <v>12</v>
      </c>
      <c r="B6" s="7">
        <v>3151.39</v>
      </c>
      <c r="C6" s="35" t="s">
        <v>13</v>
      </c>
      <c r="D6" s="4"/>
      <c r="E6" s="4">
        <v>3151.39</v>
      </c>
      <c r="F6" s="4"/>
    </row>
    <row r="7" spans="1:6" ht="33.75" customHeight="1">
      <c r="A7" s="35" t="s">
        <v>14</v>
      </c>
      <c r="B7" s="7"/>
      <c r="C7" s="35" t="s">
        <v>15</v>
      </c>
      <c r="D7" s="4"/>
      <c r="E7" s="4"/>
      <c r="F7" s="4"/>
    </row>
    <row r="8" spans="1:6" ht="33.75" customHeight="1">
      <c r="A8" s="35"/>
      <c r="B8" s="7"/>
      <c r="C8" s="35" t="s">
        <v>16</v>
      </c>
      <c r="D8" s="4"/>
      <c r="E8" s="4"/>
      <c r="F8" s="4"/>
    </row>
    <row r="9" spans="1:6" ht="33.75" customHeight="1">
      <c r="A9" s="35" t="s">
        <v>17</v>
      </c>
      <c r="B9" s="7"/>
      <c r="C9" s="35" t="s">
        <v>18</v>
      </c>
      <c r="D9" s="4"/>
      <c r="E9" s="4"/>
      <c r="F9" s="4"/>
    </row>
    <row r="10" spans="1:6" ht="33.75" customHeight="1">
      <c r="A10" s="35" t="s">
        <v>12</v>
      </c>
      <c r="B10" s="7"/>
      <c r="C10" s="35" t="s">
        <v>19</v>
      </c>
      <c r="D10" s="4"/>
      <c r="E10" s="4"/>
      <c r="F10" s="4"/>
    </row>
    <row r="11" spans="1:6" ht="33.75" customHeight="1">
      <c r="A11" s="35" t="s">
        <v>14</v>
      </c>
      <c r="B11" s="7"/>
      <c r="C11" s="35" t="s">
        <v>19</v>
      </c>
      <c r="D11" s="4"/>
      <c r="E11" s="4"/>
      <c r="F11" s="4"/>
    </row>
    <row r="12" spans="1:6" ht="33.75" customHeight="1">
      <c r="A12" s="7"/>
      <c r="B12" s="7"/>
      <c r="C12" s="35"/>
      <c r="D12" s="4"/>
      <c r="E12" s="4"/>
      <c r="F12" s="4"/>
    </row>
    <row r="13" spans="1:6" ht="33.75" customHeight="1">
      <c r="A13" s="7"/>
      <c r="B13" s="7"/>
      <c r="C13" s="35" t="s">
        <v>20</v>
      </c>
      <c r="D13" s="4"/>
      <c r="E13" s="4"/>
      <c r="F13" s="4"/>
    </row>
    <row r="14" spans="1:6" ht="33.75" customHeight="1">
      <c r="A14" s="7"/>
      <c r="B14" s="7"/>
      <c r="C14" s="7"/>
      <c r="D14" s="4"/>
      <c r="E14" s="4"/>
      <c r="F14" s="4"/>
    </row>
    <row r="15" spans="1:6" ht="33.75" customHeight="1">
      <c r="A15" s="7" t="s">
        <v>21</v>
      </c>
      <c r="B15" s="7">
        <v>3151.39</v>
      </c>
      <c r="C15" s="7" t="s">
        <v>22</v>
      </c>
      <c r="D15" s="4"/>
      <c r="E15" s="7">
        <v>3151.39</v>
      </c>
      <c r="F15" s="4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17" bottom="0.75" header="0.18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6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32"/>
      <c r="B1" s="3"/>
      <c r="C1" s="1" t="s">
        <v>23</v>
      </c>
      <c r="D1" s="3"/>
      <c r="E1" s="3"/>
      <c r="F1" s="3"/>
    </row>
    <row r="2" spans="1:6" ht="16.5" customHeight="1">
      <c r="A2" s="46" t="s">
        <v>24</v>
      </c>
      <c r="B2" s="47"/>
      <c r="C2" s="47"/>
      <c r="D2" s="47"/>
      <c r="E2" s="47"/>
      <c r="F2" s="47"/>
    </row>
    <row r="3" spans="1:6" ht="45" customHeight="1">
      <c r="A3" s="48" t="s">
        <v>25</v>
      </c>
      <c r="B3" s="48"/>
      <c r="C3" s="48" t="s">
        <v>169</v>
      </c>
      <c r="D3" s="48"/>
      <c r="E3" s="48"/>
      <c r="F3" s="48" t="s">
        <v>26</v>
      </c>
    </row>
    <row r="4" spans="1:6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48"/>
    </row>
    <row r="5" spans="1:6" ht="45" customHeight="1">
      <c r="A5" s="4">
        <v>204</v>
      </c>
      <c r="B5" s="4" t="s">
        <v>32</v>
      </c>
      <c r="C5" s="4">
        <f>C6+C8+C9</f>
        <v>3151.39</v>
      </c>
      <c r="D5" s="7">
        <v>2782.73</v>
      </c>
      <c r="E5" s="7">
        <v>368.66</v>
      </c>
      <c r="F5" s="4"/>
    </row>
    <row r="6" spans="1:6" ht="45" customHeight="1">
      <c r="A6" s="4">
        <v>20405</v>
      </c>
      <c r="B6" s="4" t="s">
        <v>33</v>
      </c>
      <c r="C6" s="4">
        <v>2186.08</v>
      </c>
      <c r="D6" s="7">
        <f>C6-E6</f>
        <v>1817.4199999999998</v>
      </c>
      <c r="E6" s="7">
        <v>368.66</v>
      </c>
      <c r="F6" s="4"/>
    </row>
    <row r="7" spans="1:6" ht="45" customHeight="1">
      <c r="A7" s="4">
        <v>2040501</v>
      </c>
      <c r="B7" s="4" t="s">
        <v>34</v>
      </c>
      <c r="C7" s="4">
        <v>2009.19</v>
      </c>
      <c r="D7" s="7">
        <f>C7-E7</f>
        <v>1640.53</v>
      </c>
      <c r="E7" s="7">
        <v>368.66</v>
      </c>
      <c r="F7" s="4"/>
    </row>
    <row r="8" spans="1:6" ht="45" customHeight="1">
      <c r="A8" s="4">
        <v>2040599</v>
      </c>
      <c r="B8" s="4" t="s">
        <v>35</v>
      </c>
      <c r="C8" s="4">
        <v>368.66</v>
      </c>
      <c r="D8" s="7"/>
      <c r="E8" s="7">
        <v>368.66</v>
      </c>
      <c r="F8" s="4"/>
    </row>
    <row r="9" spans="1:6" ht="45" customHeight="1">
      <c r="A9" s="4">
        <v>208</v>
      </c>
      <c r="B9" s="4" t="s">
        <v>36</v>
      </c>
      <c r="C9" s="7">
        <v>596.65</v>
      </c>
      <c r="D9" s="7">
        <v>596.65</v>
      </c>
      <c r="E9" s="7"/>
      <c r="F9" s="4"/>
    </row>
    <row r="10" spans="1:6" ht="45" customHeight="1">
      <c r="A10" s="4">
        <v>2082699</v>
      </c>
      <c r="B10" s="4" t="s">
        <v>37</v>
      </c>
      <c r="C10" s="37">
        <v>208.84</v>
      </c>
      <c r="D10" s="37">
        <v>208.84</v>
      </c>
      <c r="E10" s="7"/>
      <c r="F10" s="4"/>
    </row>
    <row r="11" spans="1:6" ht="45" customHeight="1">
      <c r="A11" s="4">
        <v>2082702</v>
      </c>
      <c r="B11" s="4" t="s">
        <v>39</v>
      </c>
      <c r="C11" s="37">
        <v>1.31</v>
      </c>
      <c r="D11" s="37">
        <v>1.31</v>
      </c>
      <c r="E11" s="7"/>
      <c r="F11" s="4"/>
    </row>
    <row r="12" spans="1:6" ht="45" customHeight="1">
      <c r="A12" s="4">
        <v>2082703</v>
      </c>
      <c r="B12" s="4" t="s">
        <v>40</v>
      </c>
      <c r="C12" s="37">
        <v>9.14</v>
      </c>
      <c r="D12" s="37">
        <v>9.14</v>
      </c>
      <c r="E12" s="7"/>
      <c r="F12" s="4"/>
    </row>
    <row r="13" spans="1:6" ht="45" customHeight="1">
      <c r="A13" s="4">
        <v>2101201</v>
      </c>
      <c r="B13" s="4" t="s">
        <v>41</v>
      </c>
      <c r="C13" s="38">
        <v>104.42</v>
      </c>
      <c r="D13" s="38">
        <v>104.42</v>
      </c>
      <c r="E13" s="7"/>
      <c r="F13" s="4"/>
    </row>
    <row r="14" spans="1:6" ht="45" customHeight="1">
      <c r="A14" s="4">
        <v>2011103</v>
      </c>
      <c r="B14" s="4" t="s">
        <v>170</v>
      </c>
      <c r="C14" s="38">
        <v>35.44</v>
      </c>
      <c r="D14" s="38">
        <v>35.44</v>
      </c>
      <c r="E14" s="7"/>
      <c r="F14" s="4"/>
    </row>
    <row r="15" spans="1:6" ht="45" customHeight="1">
      <c r="A15" s="4">
        <v>2210201</v>
      </c>
      <c r="B15" s="4" t="s">
        <v>165</v>
      </c>
      <c r="C15" s="8">
        <v>237.5</v>
      </c>
      <c r="D15" s="8"/>
      <c r="E15" s="7"/>
      <c r="F15" s="4"/>
    </row>
    <row r="16" spans="1:6" ht="13.5">
      <c r="A16" s="49" t="s">
        <v>43</v>
      </c>
      <c r="B16" s="50"/>
      <c r="C16" s="50"/>
      <c r="D16" s="50"/>
      <c r="E16" s="50"/>
      <c r="F16" s="50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B1" sqref="B1:K36"/>
    </sheetView>
  </sheetViews>
  <sheetFormatPr defaultColWidth="9.00390625" defaultRowHeight="13.5"/>
  <cols>
    <col min="1" max="1" width="3.00390625" style="0" customWidth="1"/>
    <col min="2" max="2" width="5.75390625" style="0" customWidth="1"/>
    <col min="3" max="3" width="6.50390625" style="0" customWidth="1"/>
    <col min="4" max="4" width="18.625" style="0" customWidth="1"/>
    <col min="5" max="5" width="10.125" style="0" customWidth="1"/>
    <col min="6" max="7" width="7.50390625" style="0" customWidth="1"/>
    <col min="8" max="8" width="18.25390625" style="0" customWidth="1"/>
    <col min="9" max="9" width="10.875" style="0" customWidth="1"/>
    <col min="10" max="10" width="9.625" style="0" customWidth="1"/>
    <col min="11" max="11" width="7.25390625" style="0" customWidth="1"/>
  </cols>
  <sheetData>
    <row r="1" spans="2:11" ht="56.25" customHeight="1">
      <c r="B1" s="65" t="s">
        <v>164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33" customHeight="1">
      <c r="B2" s="51" t="s">
        <v>44</v>
      </c>
      <c r="C2" s="51"/>
      <c r="D2" s="51"/>
      <c r="E2" s="51"/>
      <c r="F2" s="51" t="s">
        <v>45</v>
      </c>
      <c r="G2" s="51"/>
      <c r="H2" s="51"/>
      <c r="I2" s="51"/>
      <c r="J2" s="51"/>
      <c r="K2" s="51" t="s">
        <v>26</v>
      </c>
    </row>
    <row r="3" spans="2:11" ht="30.75" customHeight="1">
      <c r="B3" s="51" t="s">
        <v>27</v>
      </c>
      <c r="C3" s="51"/>
      <c r="D3" s="51" t="s">
        <v>28</v>
      </c>
      <c r="E3" s="51" t="s">
        <v>7</v>
      </c>
      <c r="F3" s="51" t="s">
        <v>27</v>
      </c>
      <c r="G3" s="51"/>
      <c r="H3" s="51" t="s">
        <v>28</v>
      </c>
      <c r="I3" s="67" t="s">
        <v>46</v>
      </c>
      <c r="J3" s="51" t="s">
        <v>47</v>
      </c>
      <c r="K3" s="51"/>
    </row>
    <row r="4" spans="2:11" ht="30.75" customHeight="1">
      <c r="B4" s="22" t="s">
        <v>48</v>
      </c>
      <c r="C4" s="14" t="s">
        <v>49</v>
      </c>
      <c r="D4" s="51"/>
      <c r="E4" s="51"/>
      <c r="F4" s="14" t="s">
        <v>48</v>
      </c>
      <c r="G4" s="14" t="s">
        <v>49</v>
      </c>
      <c r="H4" s="51"/>
      <c r="I4" s="68"/>
      <c r="J4" s="51"/>
      <c r="K4" s="14"/>
    </row>
    <row r="5" spans="2:11" ht="45.75" customHeight="1">
      <c r="B5" s="23" t="s">
        <v>50</v>
      </c>
      <c r="C5" s="24"/>
      <c r="D5" s="4" t="s">
        <v>51</v>
      </c>
      <c r="E5" s="4">
        <f>I5+E11+I16</f>
        <v>2605.84</v>
      </c>
      <c r="F5" s="4">
        <v>301</v>
      </c>
      <c r="G5" s="4"/>
      <c r="H5" s="4" t="s">
        <v>52</v>
      </c>
      <c r="I5" s="4">
        <f>I6+I7+I8+I9+I10</f>
        <v>2009.19</v>
      </c>
      <c r="J5" s="4"/>
      <c r="K5" s="4"/>
    </row>
    <row r="6" spans="2:11" ht="45.75" customHeight="1">
      <c r="B6" s="55"/>
      <c r="C6" s="56" t="s">
        <v>53</v>
      </c>
      <c r="D6" s="48" t="s">
        <v>54</v>
      </c>
      <c r="E6" s="57">
        <v>2009.19</v>
      </c>
      <c r="F6" s="48">
        <v>301</v>
      </c>
      <c r="G6" s="25" t="s">
        <v>53</v>
      </c>
      <c r="H6" s="4" t="s">
        <v>55</v>
      </c>
      <c r="I6" s="4">
        <v>388.07</v>
      </c>
      <c r="J6" s="4"/>
      <c r="K6" s="4"/>
    </row>
    <row r="7" spans="2:11" ht="45.75" customHeight="1">
      <c r="B7" s="55"/>
      <c r="C7" s="56"/>
      <c r="D7" s="48"/>
      <c r="E7" s="48"/>
      <c r="F7" s="48"/>
      <c r="G7" s="25" t="s">
        <v>56</v>
      </c>
      <c r="H7" s="4" t="s">
        <v>57</v>
      </c>
      <c r="I7" s="4">
        <v>1484.22</v>
      </c>
      <c r="J7" s="4"/>
      <c r="K7" s="4"/>
    </row>
    <row r="8" spans="2:11" ht="45.75" customHeight="1">
      <c r="B8" s="55"/>
      <c r="C8" s="56"/>
      <c r="D8" s="48"/>
      <c r="E8" s="48"/>
      <c r="F8" s="48"/>
      <c r="G8" s="25" t="s">
        <v>58</v>
      </c>
      <c r="H8" s="4" t="s">
        <v>59</v>
      </c>
      <c r="I8" s="4">
        <v>106.9</v>
      </c>
      <c r="J8" s="4"/>
      <c r="K8" s="4"/>
    </row>
    <row r="9" spans="2:11" ht="45.75" customHeight="1">
      <c r="B9" s="55"/>
      <c r="C9" s="56"/>
      <c r="D9" s="48"/>
      <c r="E9" s="48"/>
      <c r="F9" s="48"/>
      <c r="G9" s="25" t="s">
        <v>148</v>
      </c>
      <c r="H9" s="26" t="s">
        <v>60</v>
      </c>
      <c r="I9" s="26">
        <v>28.8</v>
      </c>
      <c r="J9" s="4"/>
      <c r="K9" s="4"/>
    </row>
    <row r="10" spans="2:11" ht="45.75" customHeight="1">
      <c r="B10" s="55"/>
      <c r="C10" s="56"/>
      <c r="D10" s="48"/>
      <c r="E10" s="48"/>
      <c r="F10" s="48"/>
      <c r="G10" s="25" t="s">
        <v>149</v>
      </c>
      <c r="H10" s="4" t="s">
        <v>147</v>
      </c>
      <c r="I10" s="28">
        <v>1.2</v>
      </c>
      <c r="J10" s="4"/>
      <c r="K10" s="4"/>
    </row>
    <row r="11" spans="2:11" ht="45.75" customHeight="1">
      <c r="B11" s="58"/>
      <c r="C11" s="61" t="s">
        <v>56</v>
      </c>
      <c r="D11" s="48" t="s">
        <v>61</v>
      </c>
      <c r="E11" s="48">
        <v>359.15</v>
      </c>
      <c r="F11" s="48">
        <v>301</v>
      </c>
      <c r="G11" s="25" t="s">
        <v>62</v>
      </c>
      <c r="H11" s="4" t="s">
        <v>63</v>
      </c>
      <c r="I11" s="4">
        <v>208.84</v>
      </c>
      <c r="J11" s="4"/>
      <c r="K11" s="4"/>
    </row>
    <row r="12" spans="2:11" ht="45.75" customHeight="1">
      <c r="B12" s="59"/>
      <c r="C12" s="61"/>
      <c r="D12" s="48"/>
      <c r="E12" s="48"/>
      <c r="F12" s="48"/>
      <c r="G12" s="25" t="s">
        <v>64</v>
      </c>
      <c r="H12" s="4" t="s">
        <v>65</v>
      </c>
      <c r="I12" s="4">
        <v>0</v>
      </c>
      <c r="J12" s="4"/>
      <c r="K12" s="4"/>
    </row>
    <row r="13" spans="2:11" ht="45.75" customHeight="1">
      <c r="B13" s="59"/>
      <c r="C13" s="61"/>
      <c r="D13" s="48"/>
      <c r="E13" s="48"/>
      <c r="F13" s="48"/>
      <c r="G13" s="25" t="s">
        <v>66</v>
      </c>
      <c r="H13" s="4" t="s">
        <v>67</v>
      </c>
      <c r="I13" s="4">
        <v>104.42</v>
      </c>
      <c r="J13" s="4"/>
      <c r="K13" s="4"/>
    </row>
    <row r="14" spans="2:11" ht="45.75" customHeight="1">
      <c r="B14" s="59"/>
      <c r="C14" s="61"/>
      <c r="D14" s="48"/>
      <c r="E14" s="48"/>
      <c r="F14" s="48"/>
      <c r="G14" s="25" t="s">
        <v>150</v>
      </c>
      <c r="H14" s="4" t="s">
        <v>151</v>
      </c>
      <c r="I14" s="4">
        <v>35.44</v>
      </c>
      <c r="J14" s="4"/>
      <c r="K14" s="4"/>
    </row>
    <row r="15" spans="2:11" ht="45.75" customHeight="1">
      <c r="B15" s="60"/>
      <c r="C15" s="61"/>
      <c r="D15" s="48"/>
      <c r="E15" s="48"/>
      <c r="F15" s="48"/>
      <c r="G15" s="25" t="s">
        <v>68</v>
      </c>
      <c r="H15" s="26" t="s">
        <v>69</v>
      </c>
      <c r="I15" s="26">
        <v>10.45</v>
      </c>
      <c r="J15" s="4"/>
      <c r="K15" s="4"/>
    </row>
    <row r="16" spans="2:11" ht="45.75" customHeight="1">
      <c r="B16" s="23" t="s">
        <v>160</v>
      </c>
      <c r="C16" s="25" t="s">
        <v>161</v>
      </c>
      <c r="D16" s="4" t="s">
        <v>70</v>
      </c>
      <c r="E16" s="4">
        <v>237.5</v>
      </c>
      <c r="F16" s="4">
        <v>301</v>
      </c>
      <c r="G16" s="25">
        <v>13</v>
      </c>
      <c r="H16" s="4" t="s">
        <v>70</v>
      </c>
      <c r="I16" s="4">
        <v>237.5</v>
      </c>
      <c r="J16" s="4"/>
      <c r="K16" s="4"/>
    </row>
    <row r="17" spans="2:11" ht="45.75" customHeight="1">
      <c r="B17" s="23" t="s">
        <v>71</v>
      </c>
      <c r="C17" s="25" t="s">
        <v>19</v>
      </c>
      <c r="D17" s="4" t="s">
        <v>72</v>
      </c>
      <c r="E17" s="4">
        <v>149.99</v>
      </c>
      <c r="F17" s="4">
        <v>302</v>
      </c>
      <c r="G17" s="25" t="s">
        <v>19</v>
      </c>
      <c r="H17" s="4" t="s">
        <v>73</v>
      </c>
      <c r="J17" s="4">
        <v>149.99</v>
      </c>
      <c r="K17" s="4"/>
    </row>
    <row r="18" spans="2:11" ht="45.75" customHeight="1">
      <c r="B18" s="58"/>
      <c r="C18" s="62" t="s">
        <v>53</v>
      </c>
      <c r="D18" s="52" t="s">
        <v>74</v>
      </c>
      <c r="E18" s="52">
        <v>104.49</v>
      </c>
      <c r="F18" s="15"/>
      <c r="G18" s="25" t="s">
        <v>53</v>
      </c>
      <c r="H18" s="4" t="s">
        <v>166</v>
      </c>
      <c r="I18" s="4"/>
      <c r="J18" s="4">
        <v>4</v>
      </c>
      <c r="K18" s="4"/>
    </row>
    <row r="19" spans="2:11" ht="45.75" customHeight="1">
      <c r="B19" s="59"/>
      <c r="C19" s="63"/>
      <c r="D19" s="53"/>
      <c r="E19" s="53"/>
      <c r="F19" s="15"/>
      <c r="G19" s="25" t="s">
        <v>56</v>
      </c>
      <c r="H19" s="4" t="s">
        <v>75</v>
      </c>
      <c r="I19" s="4"/>
      <c r="J19" s="4">
        <v>5.44</v>
      </c>
      <c r="K19" s="4"/>
    </row>
    <row r="20" spans="2:11" ht="45.75" customHeight="1">
      <c r="B20" s="59"/>
      <c r="C20" s="63"/>
      <c r="D20" s="53"/>
      <c r="E20" s="53"/>
      <c r="F20" s="15"/>
      <c r="G20" s="25" t="s">
        <v>76</v>
      </c>
      <c r="H20" s="4" t="s">
        <v>77</v>
      </c>
      <c r="I20" s="4"/>
      <c r="J20" s="4">
        <v>7.2</v>
      </c>
      <c r="K20" s="4"/>
    </row>
    <row r="21" spans="2:11" ht="45.75" customHeight="1">
      <c r="B21" s="59"/>
      <c r="C21" s="63"/>
      <c r="D21" s="53"/>
      <c r="E21" s="53"/>
      <c r="F21" s="15"/>
      <c r="G21" s="25" t="s">
        <v>78</v>
      </c>
      <c r="H21" s="4" t="s">
        <v>79</v>
      </c>
      <c r="I21" s="4"/>
      <c r="J21" s="4">
        <v>3.2</v>
      </c>
      <c r="K21" s="4"/>
    </row>
    <row r="22" spans="2:11" ht="45.75" customHeight="1">
      <c r="B22" s="59"/>
      <c r="C22" s="63"/>
      <c r="D22" s="53"/>
      <c r="E22" s="53"/>
      <c r="F22" s="15"/>
      <c r="G22" s="25" t="s">
        <v>62</v>
      </c>
      <c r="H22" s="4" t="s">
        <v>80</v>
      </c>
      <c r="I22" s="4"/>
      <c r="J22" s="4">
        <v>0.64</v>
      </c>
      <c r="K22" s="4"/>
    </row>
    <row r="23" spans="2:11" ht="45.75" customHeight="1">
      <c r="B23" s="59"/>
      <c r="C23" s="63"/>
      <c r="D23" s="53"/>
      <c r="E23" s="53"/>
      <c r="F23" s="15"/>
      <c r="G23" s="25" t="s">
        <v>155</v>
      </c>
      <c r="H23" s="4" t="s">
        <v>81</v>
      </c>
      <c r="I23" s="4"/>
      <c r="J23" s="4">
        <v>43.24</v>
      </c>
      <c r="K23" s="4"/>
    </row>
    <row r="24" spans="2:11" ht="45.75" customHeight="1">
      <c r="B24" s="59"/>
      <c r="C24" s="63"/>
      <c r="D24" s="53"/>
      <c r="E24" s="53"/>
      <c r="F24" s="15"/>
      <c r="G24" s="25" t="s">
        <v>156</v>
      </c>
      <c r="H24" s="4" t="s">
        <v>82</v>
      </c>
      <c r="I24" s="4"/>
      <c r="J24" s="4">
        <v>39.58</v>
      </c>
      <c r="K24" s="4"/>
    </row>
    <row r="25" spans="2:11" ht="45.75" customHeight="1">
      <c r="B25" s="60"/>
      <c r="C25" s="64"/>
      <c r="D25" s="54"/>
      <c r="E25" s="54"/>
      <c r="F25" s="15"/>
      <c r="G25" s="25" t="s">
        <v>157</v>
      </c>
      <c r="H25" s="4" t="s">
        <v>83</v>
      </c>
      <c r="I25" s="4"/>
      <c r="J25" s="4">
        <v>1.19</v>
      </c>
      <c r="K25" s="4"/>
    </row>
    <row r="26" spans="2:11" ht="45.75" customHeight="1">
      <c r="B26" s="27"/>
      <c r="C26" s="30" t="s">
        <v>68</v>
      </c>
      <c r="D26" s="29" t="s">
        <v>84</v>
      </c>
      <c r="E26" s="29">
        <v>0</v>
      </c>
      <c r="F26" s="15"/>
      <c r="G26" s="30" t="s">
        <v>68</v>
      </c>
      <c r="H26" s="29" t="s">
        <v>84</v>
      </c>
      <c r="I26" s="4"/>
      <c r="J26" s="29">
        <v>0</v>
      </c>
      <c r="K26" s="4"/>
    </row>
    <row r="27" spans="2:11" ht="45.75" customHeight="1">
      <c r="B27" s="24"/>
      <c r="C27" s="31">
        <v>13</v>
      </c>
      <c r="D27" s="4" t="s">
        <v>85</v>
      </c>
      <c r="E27" s="4">
        <v>6.48</v>
      </c>
      <c r="F27" s="4"/>
      <c r="G27" s="8">
        <v>13</v>
      </c>
      <c r="H27" s="4" t="s">
        <v>85</v>
      </c>
      <c r="I27" s="4"/>
      <c r="J27" s="4">
        <v>6.48</v>
      </c>
      <c r="K27" s="4"/>
    </row>
    <row r="28" spans="2:11" ht="45.75" customHeight="1">
      <c r="B28" s="23"/>
      <c r="C28" s="25" t="s">
        <v>152</v>
      </c>
      <c r="D28" s="4" t="s">
        <v>86</v>
      </c>
      <c r="E28" s="4">
        <v>8</v>
      </c>
      <c r="F28" s="15"/>
      <c r="G28" s="25" t="s">
        <v>152</v>
      </c>
      <c r="H28" s="4" t="s">
        <v>86</v>
      </c>
      <c r="I28" s="4"/>
      <c r="J28" s="4">
        <v>8</v>
      </c>
      <c r="K28" s="4"/>
    </row>
    <row r="29" spans="2:11" ht="45.75" customHeight="1">
      <c r="B29" s="23"/>
      <c r="C29" s="25" t="s">
        <v>153</v>
      </c>
      <c r="D29" s="4" t="s">
        <v>87</v>
      </c>
      <c r="E29" s="4">
        <v>9.28</v>
      </c>
      <c r="F29" s="15"/>
      <c r="G29" s="25" t="s">
        <v>153</v>
      </c>
      <c r="H29" s="4" t="s">
        <v>87</v>
      </c>
      <c r="I29" s="4"/>
      <c r="J29" s="4">
        <v>9.28</v>
      </c>
      <c r="K29" s="4"/>
    </row>
    <row r="30" spans="2:11" ht="45.75" customHeight="1">
      <c r="B30" s="23"/>
      <c r="C30" s="25" t="s">
        <v>154</v>
      </c>
      <c r="D30" s="4" t="s">
        <v>88</v>
      </c>
      <c r="E30" s="4">
        <v>1.28</v>
      </c>
      <c r="F30" s="15"/>
      <c r="G30" s="25" t="s">
        <v>154</v>
      </c>
      <c r="H30" s="4" t="s">
        <v>88</v>
      </c>
      <c r="I30" s="4"/>
      <c r="J30" s="4">
        <v>1.28</v>
      </c>
      <c r="K30" s="4"/>
    </row>
    <row r="31" spans="2:11" ht="45.75" customHeight="1">
      <c r="B31" s="23"/>
      <c r="C31" s="25" t="s">
        <v>159</v>
      </c>
      <c r="D31" s="4" t="s">
        <v>89</v>
      </c>
      <c r="E31" s="28">
        <v>19.82</v>
      </c>
      <c r="F31" s="15"/>
      <c r="G31" s="25" t="s">
        <v>159</v>
      </c>
      <c r="H31" s="4" t="s">
        <v>89</v>
      </c>
      <c r="I31" s="4"/>
      <c r="J31" s="28">
        <v>19.82</v>
      </c>
      <c r="K31" s="4"/>
    </row>
    <row r="32" spans="2:11" ht="45.75" customHeight="1">
      <c r="B32" s="23"/>
      <c r="C32" s="25" t="s">
        <v>90</v>
      </c>
      <c r="D32" s="4" t="s">
        <v>91</v>
      </c>
      <c r="E32" s="4">
        <v>0.64</v>
      </c>
      <c r="F32" s="15"/>
      <c r="G32" s="25" t="s">
        <v>158</v>
      </c>
      <c r="H32" s="4" t="s">
        <v>91</v>
      </c>
      <c r="I32" s="4"/>
      <c r="J32" s="4">
        <v>0.64</v>
      </c>
      <c r="K32" s="4"/>
    </row>
    <row r="33" spans="2:11" ht="45.75" customHeight="1">
      <c r="B33" s="23" t="s">
        <v>92</v>
      </c>
      <c r="C33" s="25" t="s">
        <v>90</v>
      </c>
      <c r="D33" s="4" t="s">
        <v>93</v>
      </c>
      <c r="E33" s="4">
        <v>26.9</v>
      </c>
      <c r="F33" s="4">
        <v>303</v>
      </c>
      <c r="G33" s="4"/>
      <c r="H33" s="4" t="s">
        <v>93</v>
      </c>
      <c r="I33" s="4">
        <v>26.9</v>
      </c>
      <c r="J33" s="4"/>
      <c r="K33" s="4"/>
    </row>
    <row r="34" spans="2:11" ht="45.75" customHeight="1">
      <c r="B34" s="23"/>
      <c r="C34" s="24"/>
      <c r="D34" s="15"/>
      <c r="E34" s="4"/>
      <c r="F34" s="15"/>
      <c r="G34" s="4">
        <v>99</v>
      </c>
      <c r="H34" s="4" t="s">
        <v>94</v>
      </c>
      <c r="I34" s="4">
        <v>26.9</v>
      </c>
      <c r="J34" s="4"/>
      <c r="K34" s="4"/>
    </row>
    <row r="35" spans="2:11" ht="45.75" customHeight="1">
      <c r="B35" s="23"/>
      <c r="C35" s="24"/>
      <c r="D35" s="15"/>
      <c r="E35" s="15"/>
      <c r="F35" s="15"/>
      <c r="G35" s="4">
        <v>99</v>
      </c>
      <c r="H35" s="36" t="s">
        <v>95</v>
      </c>
      <c r="I35" s="4"/>
      <c r="J35" s="4"/>
      <c r="K35" s="4"/>
    </row>
    <row r="36" spans="2:11" ht="45.75" customHeight="1">
      <c r="B36" s="9"/>
      <c r="C36" s="48" t="s">
        <v>7</v>
      </c>
      <c r="D36" s="48"/>
      <c r="E36" s="4">
        <f>E5+E18+E27+E28+E29+E30+E31+E32+E33</f>
        <v>2782.7300000000005</v>
      </c>
      <c r="F36" s="4"/>
      <c r="G36" s="4"/>
      <c r="H36" s="9"/>
      <c r="I36" s="4">
        <v>2632.74</v>
      </c>
      <c r="J36" s="4">
        <v>149.99</v>
      </c>
      <c r="K36" s="4"/>
    </row>
  </sheetData>
  <sheetProtection/>
  <mergeCells count="26">
    <mergeCell ref="B1:K1"/>
    <mergeCell ref="B2:E2"/>
    <mergeCell ref="F2:J2"/>
    <mergeCell ref="B3:C3"/>
    <mergeCell ref="F3:G3"/>
    <mergeCell ref="D3:D4"/>
    <mergeCell ref="E3:E4"/>
    <mergeCell ref="H3:H4"/>
    <mergeCell ref="I3:I4"/>
    <mergeCell ref="J3:J4"/>
    <mergeCell ref="C36:D36"/>
    <mergeCell ref="B11:B15"/>
    <mergeCell ref="B18:B25"/>
    <mergeCell ref="C11:C15"/>
    <mergeCell ref="C18:C25"/>
    <mergeCell ref="D11:D15"/>
    <mergeCell ref="D18:D25"/>
    <mergeCell ref="K2:K3"/>
    <mergeCell ref="E11:E15"/>
    <mergeCell ref="E18:E25"/>
    <mergeCell ref="F11:F15"/>
    <mergeCell ref="F6:F10"/>
    <mergeCell ref="B6:B10"/>
    <mergeCell ref="C6:C10"/>
    <mergeCell ref="D6:D10"/>
    <mergeCell ref="E6:E10"/>
  </mergeCells>
  <printOptions/>
  <pageMargins left="0.28" right="0.17" top="0.17" bottom="0.16" header="0.18" footer="0.16"/>
  <pageSetup horizontalDpi="200" verticalDpi="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1" sqref="A1:R12"/>
    </sheetView>
  </sheetViews>
  <sheetFormatPr defaultColWidth="9.00390625" defaultRowHeight="13.5"/>
  <cols>
    <col min="1" max="1" width="10.25390625" style="0" customWidth="1"/>
    <col min="2" max="5" width="6.875" style="0" customWidth="1"/>
    <col min="6" max="6" width="9.25390625" style="0" customWidth="1"/>
    <col min="7" max="11" width="6.875" style="0" customWidth="1"/>
    <col min="12" max="12" width="8.50390625" style="0" customWidth="1"/>
    <col min="13" max="17" width="6.875" style="0" customWidth="1"/>
    <col min="18" max="18" width="8.375" style="0" customWidth="1"/>
  </cols>
  <sheetData>
    <row r="1" spans="1:18" ht="30" customHeight="1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47" t="s">
        <v>2</v>
      </c>
      <c r="R2" s="47"/>
    </row>
    <row r="3" spans="1:18" ht="48.75" customHeight="1">
      <c r="A3" s="72" t="s">
        <v>162</v>
      </c>
      <c r="B3" s="72"/>
      <c r="C3" s="72"/>
      <c r="D3" s="72"/>
      <c r="E3" s="72"/>
      <c r="F3" s="72"/>
      <c r="G3" s="72" t="s">
        <v>168</v>
      </c>
      <c r="H3" s="72"/>
      <c r="I3" s="72"/>
      <c r="J3" s="72"/>
      <c r="K3" s="72"/>
      <c r="L3" s="72"/>
      <c r="M3" s="72" t="s">
        <v>167</v>
      </c>
      <c r="N3" s="72"/>
      <c r="O3" s="72"/>
      <c r="P3" s="72"/>
      <c r="Q3" s="72"/>
      <c r="R3" s="72"/>
    </row>
    <row r="4" spans="1:18" ht="48.75" customHeight="1">
      <c r="A4" s="70" t="s">
        <v>7</v>
      </c>
      <c r="B4" s="48" t="s">
        <v>97</v>
      </c>
      <c r="C4" s="70" t="s">
        <v>98</v>
      </c>
      <c r="D4" s="70"/>
      <c r="E4" s="70"/>
      <c r="F4" s="48" t="s">
        <v>88</v>
      </c>
      <c r="G4" s="70" t="s">
        <v>7</v>
      </c>
      <c r="H4" s="48" t="s">
        <v>97</v>
      </c>
      <c r="I4" s="70" t="s">
        <v>98</v>
      </c>
      <c r="J4" s="70"/>
      <c r="K4" s="70"/>
      <c r="L4" s="48" t="s">
        <v>88</v>
      </c>
      <c r="M4" s="70" t="s">
        <v>7</v>
      </c>
      <c r="N4" s="48" t="s">
        <v>97</v>
      </c>
      <c r="O4" s="70" t="s">
        <v>98</v>
      </c>
      <c r="P4" s="70"/>
      <c r="Q4" s="70"/>
      <c r="R4" s="48" t="s">
        <v>88</v>
      </c>
    </row>
    <row r="5" spans="1:18" ht="52.5" customHeight="1">
      <c r="A5" s="70"/>
      <c r="B5" s="48"/>
      <c r="C5" s="4" t="s">
        <v>29</v>
      </c>
      <c r="D5" s="4" t="s">
        <v>99</v>
      </c>
      <c r="E5" s="4" t="s">
        <v>100</v>
      </c>
      <c r="F5" s="48"/>
      <c r="G5" s="70"/>
      <c r="H5" s="48"/>
      <c r="I5" s="4" t="s">
        <v>29</v>
      </c>
      <c r="J5" s="4" t="s">
        <v>99</v>
      </c>
      <c r="K5" s="4" t="s">
        <v>100</v>
      </c>
      <c r="L5" s="48"/>
      <c r="M5" s="70"/>
      <c r="N5" s="48"/>
      <c r="O5" s="4" t="s">
        <v>29</v>
      </c>
      <c r="P5" s="4" t="s">
        <v>99</v>
      </c>
      <c r="Q5" s="4" t="s">
        <v>100</v>
      </c>
      <c r="R5" s="48"/>
    </row>
    <row r="6" spans="1:18" ht="43.5" customHeight="1">
      <c r="A6" s="6">
        <f>C6+F6</f>
        <v>20.830000000000002</v>
      </c>
      <c r="B6" s="6">
        <v>0</v>
      </c>
      <c r="C6" s="20">
        <f>D6+E6</f>
        <v>19.57</v>
      </c>
      <c r="D6" s="20">
        <v>0</v>
      </c>
      <c r="E6" s="6">
        <v>19.57</v>
      </c>
      <c r="F6" s="6">
        <v>1.26</v>
      </c>
      <c r="G6" s="6">
        <f>I6+L6</f>
        <v>19.08</v>
      </c>
      <c r="H6" s="6">
        <v>0</v>
      </c>
      <c r="I6" s="6">
        <f>J6+K6</f>
        <v>18.9</v>
      </c>
      <c r="J6" s="6">
        <v>0</v>
      </c>
      <c r="K6" s="6">
        <v>18.9</v>
      </c>
      <c r="L6" s="6">
        <v>0.18</v>
      </c>
      <c r="M6" s="6">
        <f>O6+R6</f>
        <v>21.1</v>
      </c>
      <c r="N6" s="6">
        <v>0</v>
      </c>
      <c r="O6" s="6">
        <f>P6+Q6</f>
        <v>19.82</v>
      </c>
      <c r="P6" s="6">
        <v>0</v>
      </c>
      <c r="Q6" s="6">
        <v>19.82</v>
      </c>
      <c r="R6" s="6">
        <v>1.28</v>
      </c>
    </row>
    <row r="7" spans="1:18" ht="4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4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4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2" ht="20.25">
      <c r="A11" s="21" t="s">
        <v>101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69" t="s">
        <v>102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17" top="0.17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A1" sqref="A1:F22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1" t="s">
        <v>103</v>
      </c>
      <c r="B1" s="71"/>
      <c r="C1" s="71"/>
      <c r="D1" s="71"/>
      <c r="E1" s="71"/>
      <c r="F1" s="71"/>
    </row>
    <row r="2" spans="1:6" ht="21" customHeight="1">
      <c r="A2" s="16" t="s">
        <v>104</v>
      </c>
      <c r="E2" s="47" t="s">
        <v>2</v>
      </c>
      <c r="F2" s="47"/>
    </row>
    <row r="3" spans="1:6" ht="40.5" customHeight="1">
      <c r="A3" s="73" t="s">
        <v>27</v>
      </c>
      <c r="B3" s="73" t="s">
        <v>105</v>
      </c>
      <c r="C3" s="73" t="s">
        <v>106</v>
      </c>
      <c r="D3" s="73" t="s">
        <v>107</v>
      </c>
      <c r="E3" s="73"/>
      <c r="F3" s="73"/>
    </row>
    <row r="4" spans="1:6" ht="31.5" customHeight="1">
      <c r="A4" s="73"/>
      <c r="B4" s="73"/>
      <c r="C4" s="73"/>
      <c r="D4" s="17" t="s">
        <v>7</v>
      </c>
      <c r="E4" s="17" t="s">
        <v>30</v>
      </c>
      <c r="F4" s="17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0" t="s">
        <v>7</v>
      </c>
      <c r="B20" s="70"/>
      <c r="C20" s="5"/>
      <c r="D20" s="5"/>
      <c r="E20" s="5"/>
      <c r="F20" s="5"/>
    </row>
    <row r="21" spans="1:6" ht="20.25">
      <c r="A21" s="69" t="s">
        <v>101</v>
      </c>
      <c r="B21" s="69"/>
      <c r="C21" s="69"/>
      <c r="D21" s="69"/>
      <c r="E21" s="69"/>
      <c r="F21" s="69"/>
    </row>
    <row r="22" spans="1:6" ht="20.25">
      <c r="A22" s="69" t="s">
        <v>108</v>
      </c>
      <c r="B22" s="69"/>
      <c r="C22" s="69"/>
      <c r="D22" s="69"/>
      <c r="E22" s="69"/>
      <c r="F22" s="69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18" bottom="0.19" header="0.18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G17" sqref="G17"/>
    </sheetView>
  </sheetViews>
  <sheetFormatPr defaultColWidth="9.00390625" defaultRowHeight="13.5"/>
  <cols>
    <col min="1" max="1" width="39.00390625" style="0" customWidth="1"/>
    <col min="2" max="2" width="22.875" style="0" customWidth="1"/>
    <col min="3" max="3" width="33.50390625" style="0" customWidth="1"/>
    <col min="4" max="4" width="31.875" style="0" customWidth="1"/>
  </cols>
  <sheetData>
    <row r="1" spans="1:4" ht="33.75" customHeight="1">
      <c r="A1" s="71" t="s">
        <v>109</v>
      </c>
      <c r="B1" s="71"/>
      <c r="C1" s="71"/>
      <c r="D1" s="71"/>
    </row>
    <row r="2" spans="1:4" ht="21" customHeight="1">
      <c r="A2" s="12" t="s">
        <v>110</v>
      </c>
      <c r="D2" s="13" t="s">
        <v>2</v>
      </c>
    </row>
    <row r="3" spans="1:4" ht="27.75" customHeight="1">
      <c r="A3" s="51" t="s">
        <v>3</v>
      </c>
      <c r="B3" s="51"/>
      <c r="C3" s="51" t="s">
        <v>4</v>
      </c>
      <c r="D3" s="51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5" t="s">
        <v>111</v>
      </c>
      <c r="B5" s="4">
        <v>3151.39</v>
      </c>
      <c r="C5" s="15" t="s">
        <v>112</v>
      </c>
      <c r="D5" s="4">
        <v>3151.39</v>
      </c>
    </row>
    <row r="6" spans="1:4" ht="27.75" customHeight="1">
      <c r="A6" s="15" t="s">
        <v>113</v>
      </c>
      <c r="B6" s="4"/>
      <c r="C6" s="15" t="s">
        <v>114</v>
      </c>
      <c r="D6" s="4"/>
    </row>
    <row r="7" spans="1:4" ht="27.75" customHeight="1">
      <c r="A7" s="15" t="s">
        <v>115</v>
      </c>
      <c r="B7" s="4"/>
      <c r="C7" s="15" t="s">
        <v>116</v>
      </c>
      <c r="D7" s="4"/>
    </row>
    <row r="8" spans="1:4" ht="27.75" customHeight="1">
      <c r="A8" s="15" t="s">
        <v>117</v>
      </c>
      <c r="B8" s="4"/>
      <c r="C8" s="15" t="s">
        <v>118</v>
      </c>
      <c r="D8" s="4">
        <v>2186.08</v>
      </c>
    </row>
    <row r="9" spans="1:4" ht="27.75" customHeight="1">
      <c r="A9" s="15" t="s">
        <v>119</v>
      </c>
      <c r="B9" s="4"/>
      <c r="C9" s="15" t="s">
        <v>120</v>
      </c>
      <c r="D9" s="7">
        <v>596.65</v>
      </c>
    </row>
    <row r="10" spans="1:4" ht="27.75" customHeight="1">
      <c r="A10" s="4"/>
      <c r="B10" s="4"/>
      <c r="C10" s="15" t="s">
        <v>121</v>
      </c>
      <c r="D10" s="4">
        <v>131.16</v>
      </c>
    </row>
    <row r="11" spans="1:4" ht="27.75" customHeight="1">
      <c r="A11" s="4"/>
      <c r="B11" s="4"/>
      <c r="C11" s="15" t="s">
        <v>122</v>
      </c>
      <c r="D11" s="8">
        <v>237.5</v>
      </c>
    </row>
    <row r="12" spans="1:4" ht="27.75" customHeight="1">
      <c r="A12" s="4"/>
      <c r="B12" s="4"/>
      <c r="C12" s="15" t="s">
        <v>163</v>
      </c>
      <c r="D12" s="4"/>
    </row>
    <row r="13" spans="1:4" ht="27.75" customHeight="1">
      <c r="A13" s="4" t="s">
        <v>123</v>
      </c>
      <c r="B13" s="4"/>
      <c r="C13" s="4" t="s">
        <v>124</v>
      </c>
      <c r="D13" s="4"/>
    </row>
    <row r="14" spans="1:4" ht="27.75" customHeight="1">
      <c r="A14" s="15" t="s">
        <v>125</v>
      </c>
      <c r="B14" s="4"/>
      <c r="C14" s="4"/>
      <c r="D14" s="4"/>
    </row>
    <row r="15" spans="1:4" ht="27.75" customHeight="1">
      <c r="A15" s="15" t="s">
        <v>126</v>
      </c>
      <c r="B15" s="15"/>
      <c r="C15" s="15" t="s">
        <v>127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f>SUM(B5:B16)</f>
        <v>3151.39</v>
      </c>
      <c r="C17" s="4" t="s">
        <v>22</v>
      </c>
      <c r="D17" s="4">
        <f>SUM(D8:D16)</f>
        <v>3151.39</v>
      </c>
    </row>
  </sheetData>
  <sheetProtection/>
  <mergeCells count="3">
    <mergeCell ref="A1:D1"/>
    <mergeCell ref="A3:B3"/>
    <mergeCell ref="C3:D3"/>
  </mergeCells>
  <printOptions/>
  <pageMargins left="0.7" right="0.7" top="0.17" bottom="0.16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8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21" customHeight="1">
      <c r="A1" s="71" t="s">
        <v>128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 customHeight="1">
      <c r="A2" s="11" t="s">
        <v>129</v>
      </c>
      <c r="K2" s="75" t="s">
        <v>2</v>
      </c>
      <c r="L2" s="75"/>
    </row>
    <row r="3" spans="1:12" ht="41.25" customHeight="1">
      <c r="A3" s="48" t="s">
        <v>130</v>
      </c>
      <c r="B3" s="48"/>
      <c r="C3" s="4" t="s">
        <v>7</v>
      </c>
      <c r="D3" s="4" t="s">
        <v>126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125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138</v>
      </c>
      <c r="C5" s="6">
        <v>2542.17</v>
      </c>
      <c r="D5" s="5"/>
      <c r="E5" s="6">
        <v>2542.17</v>
      </c>
      <c r="F5" s="5"/>
      <c r="G5" s="5"/>
      <c r="H5" s="5"/>
      <c r="I5" s="5"/>
      <c r="J5" s="5"/>
      <c r="K5" s="5"/>
      <c r="L5" s="5"/>
    </row>
    <row r="6" spans="1:12" ht="27.75" customHeight="1">
      <c r="A6" s="6" t="s">
        <v>139</v>
      </c>
      <c r="B6" s="6" t="s">
        <v>33</v>
      </c>
      <c r="C6" s="6">
        <f>C7+C8+C9</f>
        <v>2751.62</v>
      </c>
      <c r="D6" s="5"/>
      <c r="E6" s="6">
        <f>E7+E8+E9</f>
        <v>2751.62</v>
      </c>
      <c r="F6" s="5"/>
      <c r="G6" s="5"/>
      <c r="H6" s="5"/>
      <c r="I6" s="5"/>
      <c r="J6" s="5"/>
      <c r="K6" s="5"/>
      <c r="L6" s="5"/>
    </row>
    <row r="7" spans="1:12" ht="27.75" customHeight="1">
      <c r="A7" s="6">
        <v>2040501</v>
      </c>
      <c r="B7" s="6" t="s">
        <v>140</v>
      </c>
      <c r="C7" s="6">
        <v>1786.31</v>
      </c>
      <c r="D7" s="5"/>
      <c r="E7" s="6">
        <v>1786.31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v>2040599</v>
      </c>
      <c r="B8" s="5" t="s">
        <v>35</v>
      </c>
      <c r="C8" s="4">
        <v>368.66</v>
      </c>
      <c r="D8" s="5"/>
      <c r="E8" s="4">
        <v>368.66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v>208</v>
      </c>
      <c r="B9" s="5" t="s">
        <v>36</v>
      </c>
      <c r="C9" s="7">
        <v>596.65</v>
      </c>
      <c r="D9" s="5"/>
      <c r="E9" s="7">
        <v>596.65</v>
      </c>
      <c r="F9" s="5"/>
      <c r="H9" s="5"/>
      <c r="I9" s="5"/>
      <c r="J9" s="5"/>
      <c r="K9" s="5"/>
      <c r="L9" s="5"/>
    </row>
    <row r="10" spans="1:12" ht="27.75" customHeight="1">
      <c r="A10" s="5">
        <v>2082699</v>
      </c>
      <c r="B10" s="4" t="s">
        <v>37</v>
      </c>
      <c r="C10" s="37">
        <v>208.84</v>
      </c>
      <c r="D10" s="5"/>
      <c r="E10" s="37">
        <v>208.84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4">
        <v>2082701</v>
      </c>
      <c r="B11" s="4" t="s">
        <v>38</v>
      </c>
      <c r="C11" s="7">
        <v>0</v>
      </c>
      <c r="D11" s="5"/>
      <c r="E11" s="7">
        <v>0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4">
        <v>2082702</v>
      </c>
      <c r="B12" s="4" t="s">
        <v>39</v>
      </c>
      <c r="C12" s="37">
        <v>1.31</v>
      </c>
      <c r="D12" s="5"/>
      <c r="E12" s="37">
        <v>1.31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4">
        <v>2082703</v>
      </c>
      <c r="B13" s="4" t="s">
        <v>40</v>
      </c>
      <c r="C13" s="37">
        <v>9.14</v>
      </c>
      <c r="D13" s="5"/>
      <c r="E13" s="37">
        <v>9.14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4">
        <v>2101201</v>
      </c>
      <c r="B14" s="4" t="s">
        <v>41</v>
      </c>
      <c r="C14" s="38">
        <v>104.42</v>
      </c>
      <c r="D14" s="5"/>
      <c r="E14" s="38">
        <v>104.42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8">
        <v>2101103</v>
      </c>
      <c r="B15" s="4" t="s">
        <v>42</v>
      </c>
      <c r="C15" s="38">
        <v>35.44</v>
      </c>
      <c r="D15" s="5"/>
      <c r="E15" s="38">
        <v>35.44</v>
      </c>
      <c r="F15" s="5"/>
      <c r="G15" s="5"/>
      <c r="H15" s="5"/>
      <c r="I15" s="5"/>
      <c r="J15" s="5"/>
      <c r="K15" s="5"/>
      <c r="L15" s="5"/>
    </row>
    <row r="16" spans="1:12" ht="18" customHeight="1">
      <c r="A16" s="70" t="s">
        <v>141</v>
      </c>
      <c r="B16" s="70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6" ht="27.75" customHeight="1">
      <c r="A17" s="74" t="s">
        <v>101</v>
      </c>
      <c r="B17" s="74"/>
      <c r="C17" s="74"/>
      <c r="D17" s="74"/>
      <c r="E17" s="74"/>
      <c r="F17" s="74"/>
    </row>
    <row r="18" spans="1:6" ht="27.75" customHeight="1">
      <c r="A18" s="69" t="s">
        <v>142</v>
      </c>
      <c r="B18" s="69"/>
      <c r="C18" s="69"/>
      <c r="D18" s="69"/>
      <c r="E18" s="69"/>
      <c r="F18" s="69"/>
    </row>
  </sheetData>
  <sheetProtection/>
  <mergeCells count="6">
    <mergeCell ref="A17:F17"/>
    <mergeCell ref="A18:F18"/>
    <mergeCell ref="A1:L1"/>
    <mergeCell ref="K2:L2"/>
    <mergeCell ref="A3:B3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6"/>
    </sheetView>
  </sheetViews>
  <sheetFormatPr defaultColWidth="9.00390625" defaultRowHeight="13.5"/>
  <cols>
    <col min="1" max="1" width="12.75390625" style="0" customWidth="1"/>
    <col min="2" max="2" width="21.75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76" t="s">
        <v>143</v>
      </c>
      <c r="B1" s="76"/>
      <c r="C1" s="76"/>
      <c r="D1" s="76"/>
      <c r="E1" s="76"/>
      <c r="F1" s="76"/>
      <c r="G1" s="76"/>
      <c r="H1" s="76"/>
    </row>
    <row r="2" spans="1:8" ht="20.25" customHeight="1">
      <c r="A2" s="2"/>
      <c r="B2" s="3"/>
      <c r="C2" s="3"/>
      <c r="D2" s="3"/>
      <c r="E2" s="3"/>
      <c r="F2" s="3"/>
      <c r="G2" s="47" t="s">
        <v>2</v>
      </c>
      <c r="H2" s="47"/>
    </row>
    <row r="3" spans="1:8" ht="30.75" customHeight="1">
      <c r="A3" s="48" t="s">
        <v>130</v>
      </c>
      <c r="B3" s="48"/>
      <c r="C3" s="4" t="s">
        <v>7</v>
      </c>
      <c r="D3" s="4" t="s">
        <v>30</v>
      </c>
      <c r="E3" s="4" t="s">
        <v>31</v>
      </c>
      <c r="F3" s="4" t="s">
        <v>144</v>
      </c>
      <c r="G3" s="4" t="s">
        <v>145</v>
      </c>
      <c r="H3" s="4" t="s">
        <v>146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30" customHeight="1">
      <c r="A5" s="5">
        <v>201</v>
      </c>
      <c r="B5" s="5" t="s">
        <v>138</v>
      </c>
      <c r="C5" s="6">
        <v>3151.39</v>
      </c>
      <c r="D5" s="6">
        <f>C5-E5</f>
        <v>2782.73</v>
      </c>
      <c r="E5" s="7">
        <v>368.66</v>
      </c>
      <c r="F5" s="5"/>
      <c r="G5" s="5"/>
      <c r="H5" s="5"/>
    </row>
    <row r="6" spans="1:8" ht="30" customHeight="1">
      <c r="A6" s="4">
        <v>20405</v>
      </c>
      <c r="B6" s="4" t="s">
        <v>33</v>
      </c>
      <c r="C6" s="4">
        <v>2186.08</v>
      </c>
      <c r="D6" s="7">
        <v>1817.42</v>
      </c>
      <c r="E6" s="7">
        <v>368.66</v>
      </c>
      <c r="F6" s="5"/>
      <c r="G6" s="5"/>
      <c r="H6" s="5"/>
    </row>
    <row r="7" spans="1:8" ht="30" customHeight="1">
      <c r="A7" s="4">
        <v>2040501</v>
      </c>
      <c r="B7" s="4" t="s">
        <v>34</v>
      </c>
      <c r="C7" s="4">
        <v>2009.19</v>
      </c>
      <c r="D7" s="7">
        <f>C7-E8</f>
        <v>1640.53</v>
      </c>
      <c r="E7" s="7">
        <v>368.66</v>
      </c>
      <c r="F7" s="5"/>
      <c r="G7" s="5"/>
      <c r="H7" s="5"/>
    </row>
    <row r="8" spans="1:8" ht="30" customHeight="1">
      <c r="A8" s="4">
        <v>2040599</v>
      </c>
      <c r="B8" s="4" t="s">
        <v>35</v>
      </c>
      <c r="C8" s="7">
        <v>368.66</v>
      </c>
      <c r="D8" s="7"/>
      <c r="E8" s="7">
        <v>368.66</v>
      </c>
      <c r="F8" s="5"/>
      <c r="G8" s="5"/>
      <c r="H8" s="5"/>
    </row>
    <row r="9" spans="1:8" ht="30" customHeight="1">
      <c r="A9" s="4">
        <v>208</v>
      </c>
      <c r="B9" s="4" t="s">
        <v>36</v>
      </c>
      <c r="C9" s="7">
        <v>596.65</v>
      </c>
      <c r="D9" s="7">
        <v>596.65</v>
      </c>
      <c r="E9" s="7"/>
      <c r="F9" s="5"/>
      <c r="G9" s="5"/>
      <c r="H9" s="5"/>
    </row>
    <row r="10" spans="1:8" ht="30" customHeight="1">
      <c r="A10" s="4">
        <v>2082699</v>
      </c>
      <c r="B10" s="4" t="s">
        <v>37</v>
      </c>
      <c r="C10" s="7">
        <v>208.84</v>
      </c>
      <c r="D10" s="7">
        <v>208.84</v>
      </c>
      <c r="E10" s="7"/>
      <c r="F10" s="5"/>
      <c r="G10" s="5"/>
      <c r="H10" s="5"/>
    </row>
    <row r="11" spans="1:8" ht="30" customHeight="1">
      <c r="A11" s="4">
        <v>2082701</v>
      </c>
      <c r="B11" s="4" t="s">
        <v>38</v>
      </c>
      <c r="C11" s="7">
        <v>0</v>
      </c>
      <c r="D11" s="7">
        <v>0</v>
      </c>
      <c r="E11" s="7"/>
      <c r="F11" s="5"/>
      <c r="G11" s="5"/>
      <c r="H11" s="5"/>
    </row>
    <row r="12" spans="1:8" ht="30" customHeight="1">
      <c r="A12" s="4">
        <v>2082702</v>
      </c>
      <c r="B12" s="4" t="s">
        <v>39</v>
      </c>
      <c r="C12" s="7">
        <v>1.31</v>
      </c>
      <c r="D12" s="7">
        <v>1.31</v>
      </c>
      <c r="E12" s="7"/>
      <c r="F12" s="5"/>
      <c r="G12" s="5"/>
      <c r="H12" s="5"/>
    </row>
    <row r="13" spans="1:8" ht="30" customHeight="1">
      <c r="A13" s="4">
        <v>2082703</v>
      </c>
      <c r="B13" s="4" t="s">
        <v>40</v>
      </c>
      <c r="C13" s="8">
        <v>9.14</v>
      </c>
      <c r="D13" s="8">
        <v>9.14</v>
      </c>
      <c r="E13" s="7"/>
      <c r="F13" s="5"/>
      <c r="G13" s="5"/>
      <c r="H13" s="5"/>
    </row>
    <row r="14" spans="1:8" ht="30" customHeight="1">
      <c r="A14" s="4">
        <v>2101201</v>
      </c>
      <c r="B14" s="4" t="s">
        <v>41</v>
      </c>
      <c r="C14" s="8">
        <v>104.42</v>
      </c>
      <c r="D14" s="8">
        <v>104.42</v>
      </c>
      <c r="E14" s="7"/>
      <c r="F14" s="9"/>
      <c r="G14" s="9"/>
      <c r="H14" s="9"/>
    </row>
    <row r="15" spans="1:8" ht="30" customHeight="1">
      <c r="A15" s="4">
        <v>2011103</v>
      </c>
      <c r="B15" s="4" t="s">
        <v>170</v>
      </c>
      <c r="C15" s="8">
        <v>35.44</v>
      </c>
      <c r="D15" s="8">
        <v>35.44</v>
      </c>
      <c r="E15" s="7"/>
      <c r="F15" s="9"/>
      <c r="G15" s="9"/>
      <c r="H15" s="9"/>
    </row>
    <row r="16" spans="1:8" ht="30" customHeight="1">
      <c r="A16" s="9" t="s">
        <v>7</v>
      </c>
      <c r="B16" s="9"/>
      <c r="C16" s="6">
        <v>3151.39</v>
      </c>
      <c r="D16" s="7">
        <v>2782.73</v>
      </c>
      <c r="E16" s="7">
        <v>368.66</v>
      </c>
      <c r="F16" s="9"/>
      <c r="G16" s="9"/>
      <c r="H16" s="9"/>
    </row>
  </sheetData>
  <sheetProtection/>
  <mergeCells count="3">
    <mergeCell ref="A1:H1"/>
    <mergeCell ref="G2:H2"/>
    <mergeCell ref="A3:B3"/>
  </mergeCells>
  <printOptions/>
  <pageMargins left="0.7" right="0.7" top="0.17" bottom="0.16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普布琼达</cp:lastModifiedBy>
  <cp:lastPrinted>2020-01-19T04:52:33Z</cp:lastPrinted>
  <dcterms:created xsi:type="dcterms:W3CDTF">2006-09-13T11:21:51Z</dcterms:created>
  <dcterms:modified xsi:type="dcterms:W3CDTF">2020-01-19T04:58:20Z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